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11.Novembro\Ambulatorial\"/>
    </mc:Choice>
  </mc:AlternateContent>
  <xr:revisionPtr revIDLastSave="0" documentId="13_ncr:1_{674CAA60-0FC2-4463-B75A-E1B5A7C7E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0" i="2" l="1"/>
  <c r="Y20" i="2"/>
  <c r="Z19" i="2"/>
  <c r="Y19" i="2"/>
  <c r="Z18" i="2"/>
  <c r="Y18" i="2"/>
  <c r="X20" i="2"/>
  <c r="Z17" i="2"/>
  <c r="Y17" i="2"/>
  <c r="AA11" i="2"/>
  <c r="AA10" i="2"/>
  <c r="AA9" i="2"/>
  <c r="Z12" i="2"/>
  <c r="AA12" i="2" s="1"/>
  <c r="Y12" i="2"/>
  <c r="Z11" i="2"/>
  <c r="Y11" i="2"/>
  <c r="Z10" i="2"/>
  <c r="Y10" i="2"/>
  <c r="Z9" i="2"/>
  <c r="Y9" i="2"/>
  <c r="X12" i="2"/>
  <c r="AA38" i="2"/>
  <c r="AA37" i="2"/>
  <c r="AA33" i="2"/>
  <c r="Z32" i="2"/>
  <c r="Y32" i="2"/>
  <c r="Z31" i="2"/>
  <c r="Y31" i="2"/>
  <c r="AA31" i="2" s="1"/>
  <c r="Z30" i="2"/>
  <c r="Y30" i="2"/>
  <c r="AA30" i="2" s="1"/>
  <c r="AA29" i="2"/>
  <c r="AA26" i="2"/>
  <c r="AA25" i="2"/>
  <c r="V20" i="2"/>
  <c r="V12" i="2"/>
  <c r="R20" i="2"/>
  <c r="R12" i="2"/>
  <c r="P28" i="2"/>
  <c r="AA28" i="2" s="1"/>
  <c r="F38" i="2"/>
  <c r="AA20" i="2" l="1"/>
  <c r="AA19" i="2"/>
  <c r="AA18" i="2"/>
  <c r="AA17" i="2"/>
  <c r="AA32" i="2"/>
  <c r="AA35" i="2"/>
  <c r="AA36" i="2"/>
  <c r="AA27" i="2"/>
  <c r="AA34" i="2"/>
</calcChain>
</file>

<file path=xl/sharedStrings.xml><?xml version="1.0" encoding="utf-8"?>
<sst xmlns="http://schemas.openxmlformats.org/spreadsheetml/2006/main" count="139" uniqueCount="37">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</sst>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0" fontId="16" fillId="0" borderId="11" xfId="0" applyFont="1" applyBorder="1" applyAlignment="1">
      <alignment horizontal="right" wrapText="1"/>
    </xf>
    <xf numFmtId="10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3" fontId="0" fillId="0" borderId="0" xfId="0" applyNumberFormat="1"/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204790</xdr:colOff>
      <xdr:row>0</xdr:row>
      <xdr:rowOff>188119</xdr:rowOff>
    </xdr:from>
    <xdr:to>
      <xdr:col>32</xdr:col>
      <xdr:colOff>305993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S59"/>
  <sheetViews>
    <sheetView showGridLines="0" tabSelected="1" view="pageBreakPreview" topLeftCell="A16" zoomScale="80" zoomScaleNormal="100" zoomScaleSheetLayoutView="80" workbookViewId="0">
      <selection activeCell="Z37" sqref="Z37"/>
    </sheetView>
  </sheetViews>
  <sheetFormatPr defaultRowHeight="24" customHeight="1" x14ac:dyDescent="0.25"/>
  <cols>
    <col min="2" max="2" width="40.7109375" customWidth="1"/>
    <col min="3" max="26" width="7.7109375" style="8" customWidth="1"/>
    <col min="27" max="27" width="9.42578125" style="8" bestFit="1" customWidth="1"/>
    <col min="33" max="33" width="7.7109375" customWidth="1"/>
    <col min="34" max="34" width="0.5703125" customWidth="1"/>
  </cols>
  <sheetData>
    <row r="4" spans="2:45" ht="24" customHeight="1" x14ac:dyDescent="0.35">
      <c r="B4" s="30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2:45" ht="24" customHeight="1" thickBot="1" x14ac:dyDescent="0.3">
      <c r="B5" s="22"/>
      <c r="C5" s="22"/>
      <c r="D5" s="22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2:45" ht="24" customHeight="1" thickBot="1" x14ac:dyDescent="0.3">
      <c r="B6" s="1" t="s">
        <v>0</v>
      </c>
    </row>
    <row r="7" spans="2:45" ht="24" customHeight="1" thickBot="1" x14ac:dyDescent="0.3">
      <c r="B7" s="23"/>
      <c r="C7" s="25" t="s">
        <v>1</v>
      </c>
      <c r="D7" s="27"/>
      <c r="E7" s="25" t="s">
        <v>27</v>
      </c>
      <c r="F7" s="27"/>
      <c r="G7" s="25" t="s">
        <v>28</v>
      </c>
      <c r="H7" s="27"/>
      <c r="I7" s="25" t="s">
        <v>29</v>
      </c>
      <c r="J7" s="27"/>
      <c r="K7" s="25" t="s">
        <v>30</v>
      </c>
      <c r="L7" s="27"/>
      <c r="M7" s="25" t="s">
        <v>31</v>
      </c>
      <c r="N7" s="27"/>
      <c r="O7" s="25" t="s">
        <v>32</v>
      </c>
      <c r="P7" s="27"/>
      <c r="Q7" s="25" t="s">
        <v>33</v>
      </c>
      <c r="R7" s="27"/>
      <c r="S7" s="25" t="s">
        <v>34</v>
      </c>
      <c r="T7" s="27"/>
      <c r="U7" s="25" t="s">
        <v>35</v>
      </c>
      <c r="V7" s="27"/>
      <c r="W7" s="25" t="s">
        <v>36</v>
      </c>
      <c r="X7" s="27"/>
      <c r="Y7" s="25" t="s">
        <v>2</v>
      </c>
      <c r="Z7" s="26"/>
      <c r="AA7" s="27"/>
    </row>
    <row r="8" spans="2:45" ht="24" customHeight="1" thickBot="1" x14ac:dyDescent="0.3">
      <c r="B8" s="24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3</v>
      </c>
      <c r="N8" s="9" t="s">
        <v>4</v>
      </c>
      <c r="O8" s="9" t="s">
        <v>3</v>
      </c>
      <c r="P8" s="9" t="s">
        <v>4</v>
      </c>
      <c r="Q8" s="9" t="s">
        <v>3</v>
      </c>
      <c r="R8" s="9" t="s">
        <v>4</v>
      </c>
      <c r="S8" s="9" t="s">
        <v>3</v>
      </c>
      <c r="T8" s="9" t="s">
        <v>4</v>
      </c>
      <c r="U8" s="9" t="s">
        <v>3</v>
      </c>
      <c r="V8" s="9" t="s">
        <v>4</v>
      </c>
      <c r="W8" s="9" t="s">
        <v>3</v>
      </c>
      <c r="X8" s="9" t="s">
        <v>4</v>
      </c>
      <c r="Y8" s="9" t="s">
        <v>3</v>
      </c>
      <c r="Z8" s="9" t="s">
        <v>4</v>
      </c>
      <c r="AA8" s="9" t="s">
        <v>5</v>
      </c>
      <c r="AS8" t="s">
        <v>26</v>
      </c>
    </row>
    <row r="9" spans="2:45" ht="24" customHeight="1" thickBot="1" x14ac:dyDescent="0.3">
      <c r="B9" s="3" t="s">
        <v>6</v>
      </c>
      <c r="C9" s="7">
        <v>750</v>
      </c>
      <c r="D9" s="4">
        <v>645</v>
      </c>
      <c r="E9" s="7">
        <v>750</v>
      </c>
      <c r="F9" s="4">
        <v>685</v>
      </c>
      <c r="G9" s="7">
        <v>750</v>
      </c>
      <c r="H9" s="4">
        <v>647</v>
      </c>
      <c r="I9" s="7">
        <v>750</v>
      </c>
      <c r="J9" s="4">
        <v>634</v>
      </c>
      <c r="K9" s="7">
        <v>750</v>
      </c>
      <c r="L9" s="4">
        <v>565</v>
      </c>
      <c r="M9" s="7">
        <v>750</v>
      </c>
      <c r="N9" s="4">
        <v>558</v>
      </c>
      <c r="O9" s="7">
        <v>750</v>
      </c>
      <c r="P9" s="4">
        <v>634</v>
      </c>
      <c r="Q9" s="7">
        <v>750</v>
      </c>
      <c r="R9" s="4">
        <v>736</v>
      </c>
      <c r="S9" s="7">
        <v>750</v>
      </c>
      <c r="T9" s="4">
        <v>699</v>
      </c>
      <c r="U9" s="7">
        <v>750</v>
      </c>
      <c r="V9" s="4">
        <v>778</v>
      </c>
      <c r="W9" s="7">
        <v>750</v>
      </c>
      <c r="X9" s="4">
        <v>780</v>
      </c>
      <c r="Y9" s="4">
        <f>C9+E9+G9+I9+K9+M9+O9+Q9+S9+U9+W9</f>
        <v>8250</v>
      </c>
      <c r="Z9" s="4">
        <f>D9+F9+H9+J9+L9+N9+P9+R9+T9+V9+X9</f>
        <v>7361</v>
      </c>
      <c r="AA9" s="19">
        <f>Z9/Y9-100%</f>
        <v>-0.10775757575757572</v>
      </c>
    </row>
    <row r="10" spans="2:45" ht="24" customHeight="1" thickBot="1" x14ac:dyDescent="0.3">
      <c r="B10" s="3" t="s">
        <v>7</v>
      </c>
      <c r="C10" s="7">
        <v>525</v>
      </c>
      <c r="D10" s="4">
        <v>423</v>
      </c>
      <c r="E10" s="7">
        <v>525</v>
      </c>
      <c r="F10" s="4">
        <v>444</v>
      </c>
      <c r="G10" s="7">
        <v>525</v>
      </c>
      <c r="H10" s="4">
        <v>396</v>
      </c>
      <c r="I10" s="7">
        <v>525</v>
      </c>
      <c r="J10" s="4">
        <v>400</v>
      </c>
      <c r="K10" s="7">
        <v>525</v>
      </c>
      <c r="L10" s="4">
        <v>385</v>
      </c>
      <c r="M10" s="7">
        <v>525</v>
      </c>
      <c r="N10" s="4">
        <v>548</v>
      </c>
      <c r="O10" s="7">
        <v>525</v>
      </c>
      <c r="P10" s="4">
        <v>563</v>
      </c>
      <c r="Q10" s="7">
        <v>525</v>
      </c>
      <c r="R10" s="4">
        <v>646</v>
      </c>
      <c r="S10" s="7">
        <v>525</v>
      </c>
      <c r="T10" s="4">
        <v>576</v>
      </c>
      <c r="U10" s="7">
        <v>525</v>
      </c>
      <c r="V10" s="4">
        <v>624</v>
      </c>
      <c r="W10" s="7">
        <v>525</v>
      </c>
      <c r="X10" s="4">
        <v>449</v>
      </c>
      <c r="Y10" s="4">
        <f t="shared" ref="Y10:Y12" si="0">C10+E10+G10+I10+K10+M10+O10+Q10+S10+U10+W10</f>
        <v>5775</v>
      </c>
      <c r="Z10" s="4">
        <f t="shared" ref="Z10:Z12" si="1">D10+F10+H10+J10+L10+N10+P10+R10+T10+V10+X10</f>
        <v>5454</v>
      </c>
      <c r="AA10" s="19">
        <f t="shared" ref="AA10:AA12" si="2">Z10/Y10-100%</f>
        <v>-5.5584415584415625E-2</v>
      </c>
    </row>
    <row r="11" spans="2:45" ht="24" customHeight="1" thickBot="1" x14ac:dyDescent="0.3">
      <c r="B11" s="3" t="s">
        <v>8</v>
      </c>
      <c r="C11" s="6">
        <v>3500</v>
      </c>
      <c r="D11" s="5">
        <v>3373</v>
      </c>
      <c r="E11" s="6">
        <v>3500</v>
      </c>
      <c r="F11" s="5">
        <v>3238</v>
      </c>
      <c r="G11" s="6">
        <v>3500</v>
      </c>
      <c r="H11" s="5">
        <v>3250</v>
      </c>
      <c r="I11" s="6">
        <v>3500</v>
      </c>
      <c r="J11" s="5">
        <v>3231</v>
      </c>
      <c r="K11" s="6">
        <v>3500</v>
      </c>
      <c r="L11" s="5">
        <v>3425</v>
      </c>
      <c r="M11" s="6">
        <v>3500</v>
      </c>
      <c r="N11" s="5">
        <v>3142</v>
      </c>
      <c r="O11" s="6">
        <v>3500</v>
      </c>
      <c r="P11" s="5">
        <v>3429</v>
      </c>
      <c r="Q11" s="6">
        <v>3500</v>
      </c>
      <c r="R11" s="5">
        <v>3451</v>
      </c>
      <c r="S11" s="6">
        <v>3500</v>
      </c>
      <c r="T11" s="5">
        <v>3612</v>
      </c>
      <c r="U11" s="6">
        <v>3500</v>
      </c>
      <c r="V11" s="4">
        <v>3956</v>
      </c>
      <c r="W11" s="6">
        <v>3500</v>
      </c>
      <c r="X11" s="5">
        <v>3422</v>
      </c>
      <c r="Y11" s="4">
        <f t="shared" si="0"/>
        <v>38500</v>
      </c>
      <c r="Z11" s="4">
        <f t="shared" si="1"/>
        <v>37529</v>
      </c>
      <c r="AA11" s="19">
        <f t="shared" si="2"/>
        <v>-2.5220779220779255E-2</v>
      </c>
    </row>
    <row r="12" spans="2:45" ht="24" customHeight="1" thickBot="1" x14ac:dyDescent="0.3">
      <c r="B12" s="3" t="s">
        <v>2</v>
      </c>
      <c r="C12" s="6">
        <v>4775</v>
      </c>
      <c r="D12" s="6">
        <v>4441</v>
      </c>
      <c r="E12" s="6">
        <v>4775</v>
      </c>
      <c r="F12" s="6">
        <v>4367</v>
      </c>
      <c r="G12" s="6">
        <v>4775</v>
      </c>
      <c r="H12" s="6">
        <v>4293</v>
      </c>
      <c r="I12" s="6">
        <v>4775</v>
      </c>
      <c r="J12" s="6">
        <v>4265</v>
      </c>
      <c r="K12" s="6">
        <v>4775</v>
      </c>
      <c r="L12" s="6">
        <v>4375</v>
      </c>
      <c r="M12" s="6">
        <v>4775</v>
      </c>
      <c r="N12" s="6">
        <v>4248</v>
      </c>
      <c r="O12" s="6">
        <v>4775</v>
      </c>
      <c r="P12" s="6">
        <v>4626</v>
      </c>
      <c r="Q12" s="6">
        <v>4775</v>
      </c>
      <c r="R12" s="6">
        <f>SUM(R9:R11)</f>
        <v>4833</v>
      </c>
      <c r="S12" s="6">
        <v>4775</v>
      </c>
      <c r="T12" s="6">
        <v>4887</v>
      </c>
      <c r="U12" s="6">
        <v>4775</v>
      </c>
      <c r="V12" s="7">
        <f>SUM(V9:V11)</f>
        <v>5358</v>
      </c>
      <c r="W12" s="6">
        <v>4775</v>
      </c>
      <c r="X12" s="7">
        <f>SUM(X9:X11)</f>
        <v>4651</v>
      </c>
      <c r="Y12" s="7">
        <f t="shared" si="0"/>
        <v>52525</v>
      </c>
      <c r="Z12" s="7">
        <f t="shared" si="1"/>
        <v>50344</v>
      </c>
      <c r="AA12" s="19">
        <f t="shared" si="2"/>
        <v>-4.1523084245597364E-2</v>
      </c>
    </row>
    <row r="13" spans="2:45" ht="24" customHeight="1" x14ac:dyDescent="0.25">
      <c r="B13" s="2"/>
      <c r="Y13" s="12"/>
      <c r="Z13" s="12"/>
      <c r="AA13" s="13"/>
    </row>
    <row r="14" spans="2:45" ht="24" customHeight="1" thickBot="1" x14ac:dyDescent="0.3">
      <c r="B14" s="29" t="s">
        <v>12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2:45" ht="24" customHeight="1" thickBot="1" x14ac:dyDescent="0.3">
      <c r="B15" s="23"/>
      <c r="C15" s="25" t="s">
        <v>1</v>
      </c>
      <c r="D15" s="27"/>
      <c r="E15" s="25" t="s">
        <v>27</v>
      </c>
      <c r="F15" s="27"/>
      <c r="G15" s="25" t="s">
        <v>28</v>
      </c>
      <c r="H15" s="27"/>
      <c r="I15" s="25" t="s">
        <v>29</v>
      </c>
      <c r="J15" s="27"/>
      <c r="K15" s="25" t="s">
        <v>30</v>
      </c>
      <c r="L15" s="27"/>
      <c r="M15" s="25" t="s">
        <v>31</v>
      </c>
      <c r="N15" s="27"/>
      <c r="O15" s="25" t="s">
        <v>32</v>
      </c>
      <c r="P15" s="27"/>
      <c r="Q15" s="25" t="s">
        <v>33</v>
      </c>
      <c r="R15" s="27"/>
      <c r="S15" s="25" t="s">
        <v>34</v>
      </c>
      <c r="T15" s="27"/>
      <c r="U15" s="25" t="s">
        <v>35</v>
      </c>
      <c r="V15" s="27"/>
      <c r="W15" s="25" t="s">
        <v>36</v>
      </c>
      <c r="X15" s="27"/>
      <c r="Y15" s="25" t="s">
        <v>2</v>
      </c>
      <c r="Z15" s="26"/>
      <c r="AA15" s="27"/>
    </row>
    <row r="16" spans="2:45" ht="24" customHeight="1" thickBot="1" x14ac:dyDescent="0.3">
      <c r="B16" s="24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9" t="s">
        <v>3</v>
      </c>
      <c r="N16" s="9" t="s">
        <v>4</v>
      </c>
      <c r="O16" s="9" t="s">
        <v>3</v>
      </c>
      <c r="P16" s="9" t="s">
        <v>4</v>
      </c>
      <c r="Q16" s="9" t="s">
        <v>3</v>
      </c>
      <c r="R16" s="9" t="s">
        <v>4</v>
      </c>
      <c r="S16" s="9" t="s">
        <v>3</v>
      </c>
      <c r="T16" s="9" t="s">
        <v>4</v>
      </c>
      <c r="U16" s="9" t="s">
        <v>3</v>
      </c>
      <c r="V16" s="9" t="s">
        <v>4</v>
      </c>
      <c r="W16" s="9" t="s">
        <v>3</v>
      </c>
      <c r="X16" s="9" t="s">
        <v>4</v>
      </c>
      <c r="Y16" s="9" t="s">
        <v>3</v>
      </c>
      <c r="Z16" s="9" t="s">
        <v>4</v>
      </c>
      <c r="AA16" s="7" t="s">
        <v>5</v>
      </c>
    </row>
    <row r="17" spans="2:28" ht="24" customHeight="1" thickBot="1" x14ac:dyDescent="0.3">
      <c r="B17" s="3" t="s">
        <v>7</v>
      </c>
      <c r="C17" s="7">
        <v>751</v>
      </c>
      <c r="D17" s="4">
        <v>742</v>
      </c>
      <c r="E17" s="7">
        <v>751</v>
      </c>
      <c r="F17" s="4">
        <v>599</v>
      </c>
      <c r="G17" s="7">
        <v>751</v>
      </c>
      <c r="H17" s="4">
        <v>763</v>
      </c>
      <c r="I17" s="7">
        <v>751</v>
      </c>
      <c r="J17" s="4">
        <v>811</v>
      </c>
      <c r="K17" s="7">
        <v>751</v>
      </c>
      <c r="L17" s="4">
        <v>828</v>
      </c>
      <c r="M17" s="7">
        <v>751</v>
      </c>
      <c r="N17" s="4">
        <v>778</v>
      </c>
      <c r="O17" s="7">
        <v>751</v>
      </c>
      <c r="P17" s="4">
        <v>861</v>
      </c>
      <c r="Q17" s="7">
        <v>751</v>
      </c>
      <c r="R17" s="4">
        <v>1013</v>
      </c>
      <c r="S17" s="7">
        <v>751</v>
      </c>
      <c r="T17" s="4">
        <v>850</v>
      </c>
      <c r="U17" s="7">
        <v>751</v>
      </c>
      <c r="V17" s="4">
        <v>877</v>
      </c>
      <c r="W17" s="7">
        <v>751</v>
      </c>
      <c r="X17" s="4">
        <v>780</v>
      </c>
      <c r="Y17" s="4">
        <f t="shared" ref="Y17:Y20" si="3">C17+E17+G17+I17+K17+M17+O17+Q17+S17+U17+W17</f>
        <v>8261</v>
      </c>
      <c r="Z17" s="4">
        <f t="shared" ref="Z17:Z20" si="4">D17+F17+H17+J17+L17+N17+P17+R17+T17+V17+X17</f>
        <v>8902</v>
      </c>
      <c r="AA17" s="19">
        <f t="shared" ref="AA17:AA20" si="5">Z17/Y17-100%</f>
        <v>7.7593511681394611E-2</v>
      </c>
    </row>
    <row r="18" spans="2:28" ht="24" customHeight="1" thickBot="1" x14ac:dyDescent="0.3">
      <c r="B18" s="3" t="s">
        <v>8</v>
      </c>
      <c r="C18" s="7">
        <v>150</v>
      </c>
      <c r="D18" s="4">
        <v>146</v>
      </c>
      <c r="E18" s="7">
        <v>150</v>
      </c>
      <c r="F18" s="4">
        <v>117</v>
      </c>
      <c r="G18" s="7">
        <v>150</v>
      </c>
      <c r="H18" s="4">
        <v>248</v>
      </c>
      <c r="I18" s="7">
        <v>150</v>
      </c>
      <c r="J18" s="4">
        <v>164</v>
      </c>
      <c r="K18" s="7">
        <v>150</v>
      </c>
      <c r="L18" s="4">
        <v>298</v>
      </c>
      <c r="M18" s="7">
        <v>150</v>
      </c>
      <c r="N18" s="4">
        <v>188</v>
      </c>
      <c r="O18" s="7">
        <v>150</v>
      </c>
      <c r="P18" s="4">
        <v>211</v>
      </c>
      <c r="Q18" s="7">
        <v>150</v>
      </c>
      <c r="R18" s="4">
        <v>234</v>
      </c>
      <c r="S18" s="7">
        <v>150</v>
      </c>
      <c r="T18" s="4">
        <v>216</v>
      </c>
      <c r="U18" s="7">
        <v>150</v>
      </c>
      <c r="V18" s="4">
        <v>215</v>
      </c>
      <c r="W18" s="7">
        <v>150</v>
      </c>
      <c r="X18" s="4">
        <v>165</v>
      </c>
      <c r="Y18" s="4">
        <f t="shared" ref="Y18:Y20" si="6">C18+E18+G18+I18+K18+M18+O18+Q18+S18+U18+W18</f>
        <v>1650</v>
      </c>
      <c r="Z18" s="4">
        <f t="shared" ref="Z18:Z20" si="7">D18+F18+H18+J18+L18+N18+P18+R18+T18+V18+X18</f>
        <v>2202</v>
      </c>
      <c r="AA18" s="19">
        <f t="shared" ref="AA18:AA20" si="8">Z18/Y18-100%</f>
        <v>0.33454545454545448</v>
      </c>
    </row>
    <row r="19" spans="2:28" ht="34.5" customHeight="1" thickBot="1" x14ac:dyDescent="0.3">
      <c r="B19" s="3" t="s">
        <v>9</v>
      </c>
      <c r="C19" s="7">
        <v>751</v>
      </c>
      <c r="D19" s="4">
        <v>757</v>
      </c>
      <c r="E19" s="7">
        <v>751</v>
      </c>
      <c r="F19" s="4">
        <v>701</v>
      </c>
      <c r="G19" s="7">
        <v>751</v>
      </c>
      <c r="H19" s="4">
        <v>861</v>
      </c>
      <c r="I19" s="7">
        <v>751</v>
      </c>
      <c r="J19" s="4">
        <v>953</v>
      </c>
      <c r="K19" s="7">
        <v>751</v>
      </c>
      <c r="L19" s="4">
        <v>968</v>
      </c>
      <c r="M19" s="7">
        <v>751</v>
      </c>
      <c r="N19" s="4">
        <v>842</v>
      </c>
      <c r="O19" s="7">
        <v>751</v>
      </c>
      <c r="P19" s="4">
        <v>976</v>
      </c>
      <c r="Q19" s="7">
        <v>751</v>
      </c>
      <c r="R19" s="4">
        <v>1068</v>
      </c>
      <c r="S19" s="7">
        <v>751</v>
      </c>
      <c r="T19" s="5">
        <v>1046</v>
      </c>
      <c r="U19" s="6">
        <v>751</v>
      </c>
      <c r="V19" s="5">
        <v>877</v>
      </c>
      <c r="W19" s="6">
        <v>751</v>
      </c>
      <c r="X19" s="5">
        <v>830</v>
      </c>
      <c r="Y19" s="4">
        <f t="shared" si="6"/>
        <v>8261</v>
      </c>
      <c r="Z19" s="4">
        <f t="shared" si="7"/>
        <v>9879</v>
      </c>
      <c r="AA19" s="19">
        <f t="shared" si="8"/>
        <v>0.19586006536738898</v>
      </c>
    </row>
    <row r="20" spans="2:28" ht="24" customHeight="1" thickBot="1" x14ac:dyDescent="0.3">
      <c r="B20" s="3" t="s">
        <v>2</v>
      </c>
      <c r="C20" s="6">
        <v>1652</v>
      </c>
      <c r="D20" s="6">
        <v>1645</v>
      </c>
      <c r="E20" s="6">
        <v>1652</v>
      </c>
      <c r="F20" s="6">
        <v>1417</v>
      </c>
      <c r="G20" s="6">
        <v>1652</v>
      </c>
      <c r="H20" s="6">
        <v>1872</v>
      </c>
      <c r="I20" s="6">
        <v>1652</v>
      </c>
      <c r="J20" s="6">
        <v>1928</v>
      </c>
      <c r="K20" s="6">
        <v>1652</v>
      </c>
      <c r="L20" s="6">
        <v>2094</v>
      </c>
      <c r="M20" s="6">
        <v>1652</v>
      </c>
      <c r="N20" s="6">
        <v>1808</v>
      </c>
      <c r="O20" s="6">
        <v>1652</v>
      </c>
      <c r="P20" s="6">
        <v>2048</v>
      </c>
      <c r="Q20" s="6">
        <v>1652</v>
      </c>
      <c r="R20" s="6">
        <f>SUM(R17:R19)</f>
        <v>2315</v>
      </c>
      <c r="S20" s="6">
        <v>1652</v>
      </c>
      <c r="T20" s="6">
        <v>2112</v>
      </c>
      <c r="U20" s="6">
        <v>1652</v>
      </c>
      <c r="V20" s="6">
        <f>SUM(V17:V19)</f>
        <v>1969</v>
      </c>
      <c r="W20" s="6">
        <v>1652</v>
      </c>
      <c r="X20" s="6">
        <f>SUM(X17:X19)</f>
        <v>1775</v>
      </c>
      <c r="Y20" s="4">
        <f t="shared" si="6"/>
        <v>18172</v>
      </c>
      <c r="Z20" s="4">
        <f t="shared" si="7"/>
        <v>20983</v>
      </c>
      <c r="AA20" s="19">
        <f t="shared" si="8"/>
        <v>0.15468853180717579</v>
      </c>
    </row>
    <row r="21" spans="2:28" ht="24" customHeight="1" x14ac:dyDescent="0.25">
      <c r="B21" s="2"/>
    </row>
    <row r="22" spans="2:28" ht="24" customHeight="1" thickBot="1" x14ac:dyDescent="0.3">
      <c r="B22" s="29" t="s">
        <v>13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28" ht="24" customHeight="1" thickBot="1" x14ac:dyDescent="0.3">
      <c r="B23" s="23"/>
      <c r="C23" s="25" t="s">
        <v>1</v>
      </c>
      <c r="D23" s="27"/>
      <c r="E23" s="25" t="s">
        <v>27</v>
      </c>
      <c r="F23" s="27"/>
      <c r="G23" s="25" t="s">
        <v>28</v>
      </c>
      <c r="H23" s="27"/>
      <c r="I23" s="25" t="s">
        <v>29</v>
      </c>
      <c r="J23" s="27"/>
      <c r="K23" s="25" t="s">
        <v>30</v>
      </c>
      <c r="L23" s="27"/>
      <c r="M23" s="25" t="s">
        <v>31</v>
      </c>
      <c r="N23" s="27"/>
      <c r="O23" s="25" t="s">
        <v>32</v>
      </c>
      <c r="P23" s="27"/>
      <c r="Q23" s="25" t="s">
        <v>33</v>
      </c>
      <c r="R23" s="27"/>
      <c r="S23" s="25" t="s">
        <v>34</v>
      </c>
      <c r="T23" s="27"/>
      <c r="U23" s="25" t="s">
        <v>35</v>
      </c>
      <c r="V23" s="27"/>
      <c r="W23" s="25" t="s">
        <v>36</v>
      </c>
      <c r="X23" s="27"/>
      <c r="Y23" s="25" t="s">
        <v>2</v>
      </c>
      <c r="Z23" s="26"/>
      <c r="AA23" s="27"/>
    </row>
    <row r="24" spans="2:28" ht="24" customHeight="1" thickBot="1" x14ac:dyDescent="0.3">
      <c r="B24" s="24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9" t="s">
        <v>3</v>
      </c>
      <c r="L24" s="9" t="s">
        <v>4</v>
      </c>
      <c r="M24" s="9" t="s">
        <v>3</v>
      </c>
      <c r="N24" s="9" t="s">
        <v>4</v>
      </c>
      <c r="O24" s="9" t="s">
        <v>3</v>
      </c>
      <c r="P24" s="9" t="s">
        <v>4</v>
      </c>
      <c r="Q24" s="9" t="s">
        <v>3</v>
      </c>
      <c r="R24" s="9" t="s">
        <v>4</v>
      </c>
      <c r="S24" s="9" t="s">
        <v>3</v>
      </c>
      <c r="T24" s="9" t="s">
        <v>4</v>
      </c>
      <c r="U24" s="9" t="s">
        <v>3</v>
      </c>
      <c r="V24" s="9" t="s">
        <v>4</v>
      </c>
      <c r="W24" s="9" t="s">
        <v>3</v>
      </c>
      <c r="X24" s="9" t="s">
        <v>4</v>
      </c>
      <c r="Y24" s="7" t="s">
        <v>3</v>
      </c>
      <c r="Z24" s="7" t="s">
        <v>4</v>
      </c>
      <c r="AA24" s="7" t="s">
        <v>5</v>
      </c>
    </row>
    <row r="25" spans="2:28" ht="24" customHeight="1" thickBot="1" x14ac:dyDescent="0.3">
      <c r="B25" s="3" t="s">
        <v>14</v>
      </c>
      <c r="C25" s="4">
        <v>2</v>
      </c>
      <c r="D25" s="4">
        <v>8</v>
      </c>
      <c r="E25" s="4">
        <v>2</v>
      </c>
      <c r="F25" s="4">
        <v>4</v>
      </c>
      <c r="G25" s="4">
        <v>2</v>
      </c>
      <c r="H25" s="4">
        <v>0</v>
      </c>
      <c r="I25" s="4">
        <v>2</v>
      </c>
      <c r="J25" s="4">
        <v>8</v>
      </c>
      <c r="K25" s="4">
        <v>2</v>
      </c>
      <c r="L25" s="4">
        <v>4</v>
      </c>
      <c r="M25" s="4">
        <v>2</v>
      </c>
      <c r="N25" s="4">
        <v>5</v>
      </c>
      <c r="O25" s="4">
        <v>2</v>
      </c>
      <c r="P25" s="4">
        <v>8</v>
      </c>
      <c r="Q25" s="4">
        <v>2</v>
      </c>
      <c r="R25" s="4">
        <v>5</v>
      </c>
      <c r="S25" s="4">
        <v>2</v>
      </c>
      <c r="T25" s="4">
        <v>1</v>
      </c>
      <c r="U25" s="4">
        <v>2</v>
      </c>
      <c r="V25" s="4">
        <v>7</v>
      </c>
      <c r="W25" s="4">
        <v>2</v>
      </c>
      <c r="X25" s="4">
        <v>3</v>
      </c>
      <c r="Y25" s="7">
        <v>22</v>
      </c>
      <c r="Z25" s="7">
        <v>53</v>
      </c>
      <c r="AA25" s="19">
        <f>Z25/Y25-100%</f>
        <v>1.4090909090909092</v>
      </c>
    </row>
    <row r="26" spans="2:28" ht="26.25" customHeight="1" thickBot="1" x14ac:dyDescent="0.3">
      <c r="B26" s="3" t="s">
        <v>15</v>
      </c>
      <c r="C26" s="4">
        <v>20</v>
      </c>
      <c r="D26" s="4">
        <v>22</v>
      </c>
      <c r="E26" s="4">
        <v>20</v>
      </c>
      <c r="F26" s="4">
        <v>18</v>
      </c>
      <c r="G26" s="4">
        <v>20</v>
      </c>
      <c r="H26" s="4">
        <v>24</v>
      </c>
      <c r="I26" s="4">
        <v>20</v>
      </c>
      <c r="J26" s="4">
        <v>0</v>
      </c>
      <c r="K26" s="4">
        <v>20</v>
      </c>
      <c r="L26" s="4">
        <v>14</v>
      </c>
      <c r="M26" s="4">
        <v>20</v>
      </c>
      <c r="N26" s="4">
        <v>31</v>
      </c>
      <c r="O26" s="4">
        <v>20</v>
      </c>
      <c r="P26" s="4">
        <v>30</v>
      </c>
      <c r="Q26" s="4">
        <v>20</v>
      </c>
      <c r="R26" s="4">
        <v>32</v>
      </c>
      <c r="S26" s="4">
        <v>20</v>
      </c>
      <c r="T26" s="4">
        <v>40</v>
      </c>
      <c r="U26" s="4">
        <v>20</v>
      </c>
      <c r="V26" s="4">
        <v>39</v>
      </c>
      <c r="W26" s="4">
        <v>20</v>
      </c>
      <c r="X26" s="4">
        <v>31</v>
      </c>
      <c r="Y26" s="7">
        <v>220</v>
      </c>
      <c r="Z26" s="7">
        <v>281</v>
      </c>
      <c r="AA26" s="19">
        <f t="shared" ref="AA26:AA37" si="9">Z26/Y26-100%</f>
        <v>0.27727272727272734</v>
      </c>
      <c r="AB26" s="17"/>
    </row>
    <row r="27" spans="2:28" ht="24" customHeight="1" thickBot="1" x14ac:dyDescent="0.3">
      <c r="B27" s="3" t="s">
        <v>16</v>
      </c>
      <c r="C27" s="4">
        <v>370</v>
      </c>
      <c r="D27" s="4">
        <v>547</v>
      </c>
      <c r="E27" s="4">
        <v>370</v>
      </c>
      <c r="F27" s="4">
        <v>430</v>
      </c>
      <c r="G27" s="4">
        <v>370</v>
      </c>
      <c r="H27" s="4">
        <v>426</v>
      </c>
      <c r="I27" s="4">
        <v>370</v>
      </c>
      <c r="J27" s="4">
        <v>386</v>
      </c>
      <c r="K27" s="4">
        <v>370</v>
      </c>
      <c r="L27" s="4">
        <v>450</v>
      </c>
      <c r="M27" s="4">
        <v>370</v>
      </c>
      <c r="N27" s="4">
        <v>450</v>
      </c>
      <c r="O27" s="4">
        <v>370</v>
      </c>
      <c r="P27" s="4">
        <v>457</v>
      </c>
      <c r="Q27" s="4">
        <v>370</v>
      </c>
      <c r="R27" s="4">
        <v>433</v>
      </c>
      <c r="S27" s="4">
        <v>370</v>
      </c>
      <c r="T27" s="4">
        <v>519</v>
      </c>
      <c r="U27" s="4">
        <v>370</v>
      </c>
      <c r="V27" s="4">
        <v>518</v>
      </c>
      <c r="W27" s="4">
        <v>370</v>
      </c>
      <c r="X27" s="4">
        <v>422</v>
      </c>
      <c r="Y27" s="7">
        <v>4070</v>
      </c>
      <c r="Z27" s="7">
        <v>5038</v>
      </c>
      <c r="AA27" s="19">
        <f t="shared" si="9"/>
        <v>0.23783783783783785</v>
      </c>
    </row>
    <row r="28" spans="2:28" ht="24" customHeight="1" thickBot="1" x14ac:dyDescent="0.3">
      <c r="B28" s="14" t="s">
        <v>17</v>
      </c>
      <c r="C28" s="7">
        <v>392</v>
      </c>
      <c r="D28" s="7">
        <v>577</v>
      </c>
      <c r="E28" s="7">
        <v>392</v>
      </c>
      <c r="F28" s="7">
        <v>452</v>
      </c>
      <c r="G28" s="7">
        <v>392</v>
      </c>
      <c r="H28" s="7">
        <v>450</v>
      </c>
      <c r="I28" s="7">
        <v>392</v>
      </c>
      <c r="J28" s="7">
        <v>394</v>
      </c>
      <c r="K28" s="7">
        <v>392</v>
      </c>
      <c r="L28" s="7">
        <v>468</v>
      </c>
      <c r="M28" s="7">
        <v>392</v>
      </c>
      <c r="N28" s="7">
        <v>486</v>
      </c>
      <c r="O28" s="7">
        <v>392</v>
      </c>
      <c r="P28" s="7">
        <f>SUM(P25:P27)</f>
        <v>495</v>
      </c>
      <c r="Q28" s="7">
        <v>392</v>
      </c>
      <c r="R28" s="7">
        <v>470</v>
      </c>
      <c r="S28" s="7">
        <v>392</v>
      </c>
      <c r="T28" s="7">
        <v>560</v>
      </c>
      <c r="U28" s="7">
        <v>392</v>
      </c>
      <c r="V28" s="7">
        <v>564</v>
      </c>
      <c r="W28" s="7">
        <v>392</v>
      </c>
      <c r="X28" s="7">
        <v>456</v>
      </c>
      <c r="Y28" s="7">
        <v>4312</v>
      </c>
      <c r="Z28" s="7">
        <v>5372</v>
      </c>
      <c r="AA28" s="19">
        <f t="shared" si="9"/>
        <v>0.24582560296846001</v>
      </c>
    </row>
    <row r="29" spans="2:28" ht="24" customHeight="1" thickBot="1" x14ac:dyDescent="0.3">
      <c r="B29" s="14" t="s">
        <v>18</v>
      </c>
      <c r="C29" s="7">
        <v>210</v>
      </c>
      <c r="D29" s="7">
        <v>270</v>
      </c>
      <c r="E29" s="7">
        <v>210</v>
      </c>
      <c r="F29" s="7">
        <v>311</v>
      </c>
      <c r="G29" s="7">
        <v>210</v>
      </c>
      <c r="H29" s="7">
        <v>345</v>
      </c>
      <c r="I29" s="7">
        <v>210</v>
      </c>
      <c r="J29" s="7">
        <v>299</v>
      </c>
      <c r="K29" s="7">
        <v>210</v>
      </c>
      <c r="L29" s="7">
        <v>347</v>
      </c>
      <c r="M29" s="7">
        <v>210</v>
      </c>
      <c r="N29" s="7">
        <v>47</v>
      </c>
      <c r="O29" s="7">
        <v>210</v>
      </c>
      <c r="P29" s="7">
        <v>0</v>
      </c>
      <c r="Q29" s="7">
        <v>210</v>
      </c>
      <c r="R29" s="7">
        <v>0</v>
      </c>
      <c r="S29" s="7">
        <v>210</v>
      </c>
      <c r="T29" s="7">
        <v>491</v>
      </c>
      <c r="U29" s="7">
        <v>210</v>
      </c>
      <c r="V29" s="7">
        <v>578</v>
      </c>
      <c r="W29" s="7">
        <v>210</v>
      </c>
      <c r="X29" s="7">
        <v>525</v>
      </c>
      <c r="Y29" s="7">
        <v>2310</v>
      </c>
      <c r="Z29" s="7">
        <v>3213</v>
      </c>
      <c r="AA29" s="19">
        <f t="shared" si="9"/>
        <v>0.39090909090909087</v>
      </c>
    </row>
    <row r="30" spans="2:28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4">
        <v>210</v>
      </c>
      <c r="L30" s="4">
        <v>0</v>
      </c>
      <c r="M30" s="4">
        <v>210</v>
      </c>
      <c r="N30" s="4">
        <v>0</v>
      </c>
      <c r="O30" s="4">
        <v>210</v>
      </c>
      <c r="P30" s="4">
        <v>0</v>
      </c>
      <c r="Q30" s="4">
        <v>210</v>
      </c>
      <c r="R30" s="4">
        <v>0</v>
      </c>
      <c r="S30" s="4">
        <v>210</v>
      </c>
      <c r="T30" s="4">
        <v>0</v>
      </c>
      <c r="U30" s="4">
        <v>210</v>
      </c>
      <c r="V30" s="4">
        <v>0</v>
      </c>
      <c r="W30" s="4">
        <v>210</v>
      </c>
      <c r="X30" s="4">
        <v>0</v>
      </c>
      <c r="Y30" s="7">
        <f t="shared" ref="Y26:Y37" si="10">C30+E30+G30+I30+K30+M30+O30+Q30+S30+U30</f>
        <v>2100</v>
      </c>
      <c r="Z30" s="7">
        <f t="shared" ref="Z26:Z37" si="11">D30+F30+H30+J30+L30+N30+P30+R30+T30+V30</f>
        <v>0</v>
      </c>
      <c r="AA30" s="19">
        <f t="shared" si="9"/>
        <v>-1</v>
      </c>
    </row>
    <row r="31" spans="2:28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4">
        <v>20</v>
      </c>
      <c r="L31" s="4">
        <v>0</v>
      </c>
      <c r="M31" s="4">
        <v>20</v>
      </c>
      <c r="N31" s="4">
        <v>0</v>
      </c>
      <c r="O31" s="4">
        <v>20</v>
      </c>
      <c r="P31" s="4">
        <v>0</v>
      </c>
      <c r="Q31" s="4">
        <v>20</v>
      </c>
      <c r="R31" s="4">
        <v>0</v>
      </c>
      <c r="S31" s="4">
        <v>20</v>
      </c>
      <c r="T31" s="4">
        <v>0</v>
      </c>
      <c r="U31" s="4">
        <v>20</v>
      </c>
      <c r="V31" s="4">
        <v>0</v>
      </c>
      <c r="W31" s="4">
        <v>20</v>
      </c>
      <c r="X31" s="4">
        <v>0</v>
      </c>
      <c r="Y31" s="7">
        <f t="shared" si="10"/>
        <v>200</v>
      </c>
      <c r="Z31" s="7">
        <f t="shared" si="11"/>
        <v>0</v>
      </c>
      <c r="AA31" s="19">
        <f t="shared" si="9"/>
        <v>-1</v>
      </c>
    </row>
    <row r="32" spans="2:28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v>230</v>
      </c>
      <c r="L32" s="7">
        <v>0</v>
      </c>
      <c r="M32" s="7">
        <v>230</v>
      </c>
      <c r="N32" s="7">
        <v>0</v>
      </c>
      <c r="O32" s="7">
        <v>230</v>
      </c>
      <c r="P32" s="7">
        <v>0</v>
      </c>
      <c r="Q32" s="7">
        <v>230</v>
      </c>
      <c r="R32" s="7">
        <v>0</v>
      </c>
      <c r="S32" s="7">
        <v>230</v>
      </c>
      <c r="T32" s="7">
        <v>0</v>
      </c>
      <c r="U32" s="7">
        <v>230</v>
      </c>
      <c r="V32" s="7">
        <v>0</v>
      </c>
      <c r="W32" s="7">
        <v>230</v>
      </c>
      <c r="X32" s="7">
        <v>0</v>
      </c>
      <c r="Y32" s="7">
        <f t="shared" si="10"/>
        <v>2300</v>
      </c>
      <c r="Z32" s="7">
        <f t="shared" si="11"/>
        <v>0</v>
      </c>
      <c r="AA32" s="19">
        <f t="shared" si="9"/>
        <v>-1</v>
      </c>
    </row>
    <row r="33" spans="2:30" ht="39.75" customHeight="1" thickBot="1" x14ac:dyDescent="0.3">
      <c r="B33" s="3" t="s">
        <v>21</v>
      </c>
      <c r="C33" s="4">
        <v>90</v>
      </c>
      <c r="D33" s="4">
        <v>92</v>
      </c>
      <c r="E33" s="4">
        <v>90</v>
      </c>
      <c r="F33" s="4">
        <v>79</v>
      </c>
      <c r="G33" s="4">
        <v>90</v>
      </c>
      <c r="H33" s="4">
        <v>72</v>
      </c>
      <c r="I33" s="4">
        <v>90</v>
      </c>
      <c r="J33" s="4">
        <v>83</v>
      </c>
      <c r="K33" s="4">
        <v>90</v>
      </c>
      <c r="L33" s="4">
        <v>80</v>
      </c>
      <c r="M33" s="4">
        <v>90</v>
      </c>
      <c r="N33" s="4">
        <v>90</v>
      </c>
      <c r="O33" s="4">
        <v>90</v>
      </c>
      <c r="P33" s="4">
        <v>101</v>
      </c>
      <c r="Q33" s="4">
        <v>90</v>
      </c>
      <c r="R33" s="4">
        <v>98</v>
      </c>
      <c r="S33" s="4">
        <v>90</v>
      </c>
      <c r="T33" s="4">
        <v>111</v>
      </c>
      <c r="U33" s="4">
        <v>90</v>
      </c>
      <c r="V33" s="4">
        <v>114</v>
      </c>
      <c r="W33" s="4">
        <v>90</v>
      </c>
      <c r="X33" s="4">
        <v>103</v>
      </c>
      <c r="Y33" s="7">
        <v>990</v>
      </c>
      <c r="Z33" s="7">
        <v>1023</v>
      </c>
      <c r="AA33" s="19">
        <f t="shared" si="9"/>
        <v>3.3333333333333437E-2</v>
      </c>
    </row>
    <row r="34" spans="2:30" ht="47.25" customHeight="1" thickBot="1" x14ac:dyDescent="0.3">
      <c r="B34" s="3" t="s">
        <v>22</v>
      </c>
      <c r="C34" s="4">
        <v>480</v>
      </c>
      <c r="D34" s="4">
        <v>313</v>
      </c>
      <c r="E34" s="4">
        <v>480</v>
      </c>
      <c r="F34" s="4">
        <v>453</v>
      </c>
      <c r="G34" s="4">
        <v>480</v>
      </c>
      <c r="H34" s="4">
        <v>414</v>
      </c>
      <c r="I34" s="4">
        <v>480</v>
      </c>
      <c r="J34" s="4">
        <v>528</v>
      </c>
      <c r="K34" s="4">
        <v>480</v>
      </c>
      <c r="L34" s="4">
        <v>582</v>
      </c>
      <c r="M34" s="4">
        <v>480</v>
      </c>
      <c r="N34" s="4">
        <v>373</v>
      </c>
      <c r="O34" s="4">
        <v>480</v>
      </c>
      <c r="P34" s="4">
        <v>613</v>
      </c>
      <c r="Q34" s="4">
        <v>480</v>
      </c>
      <c r="R34" s="4">
        <v>509</v>
      </c>
      <c r="S34" s="4">
        <v>480</v>
      </c>
      <c r="T34" s="4">
        <v>276</v>
      </c>
      <c r="U34" s="4">
        <v>480</v>
      </c>
      <c r="V34" s="4">
        <v>675</v>
      </c>
      <c r="W34" s="4">
        <v>480</v>
      </c>
      <c r="X34" s="4">
        <v>272</v>
      </c>
      <c r="Y34" s="7">
        <v>5280</v>
      </c>
      <c r="Z34" s="7">
        <v>5008</v>
      </c>
      <c r="AA34" s="19">
        <f t="shared" si="9"/>
        <v>-5.1515151515151514E-2</v>
      </c>
    </row>
    <row r="35" spans="2:30" ht="24" customHeight="1" thickBot="1" x14ac:dyDescent="0.3">
      <c r="B35" s="3" t="s">
        <v>23</v>
      </c>
      <c r="C35" s="4">
        <v>135</v>
      </c>
      <c r="D35" s="4">
        <v>118</v>
      </c>
      <c r="E35" s="4">
        <v>135</v>
      </c>
      <c r="F35" s="4">
        <v>106</v>
      </c>
      <c r="G35" s="4">
        <v>135</v>
      </c>
      <c r="H35" s="4">
        <v>115</v>
      </c>
      <c r="I35" s="4">
        <v>135</v>
      </c>
      <c r="J35" s="4">
        <v>77</v>
      </c>
      <c r="K35" s="4">
        <v>135</v>
      </c>
      <c r="L35" s="4">
        <v>150</v>
      </c>
      <c r="M35" s="4">
        <v>135</v>
      </c>
      <c r="N35" s="4">
        <v>134</v>
      </c>
      <c r="O35" s="4">
        <v>135</v>
      </c>
      <c r="P35" s="4">
        <v>110</v>
      </c>
      <c r="Q35" s="4">
        <v>135</v>
      </c>
      <c r="R35" s="4">
        <v>128</v>
      </c>
      <c r="S35" s="4">
        <v>135</v>
      </c>
      <c r="T35" s="4">
        <v>122</v>
      </c>
      <c r="U35" s="4">
        <v>135</v>
      </c>
      <c r="V35" s="4">
        <v>115</v>
      </c>
      <c r="W35" s="4">
        <v>135</v>
      </c>
      <c r="X35" s="4">
        <v>102</v>
      </c>
      <c r="Y35" s="7">
        <v>1485</v>
      </c>
      <c r="Z35" s="7">
        <v>1277</v>
      </c>
      <c r="AA35" s="19">
        <f t="shared" si="9"/>
        <v>-0.14006734006734012</v>
      </c>
    </row>
    <row r="36" spans="2:30" ht="24" customHeight="1" thickBot="1" x14ac:dyDescent="0.3">
      <c r="B36" s="3" t="s">
        <v>24</v>
      </c>
      <c r="C36" s="4">
        <v>5</v>
      </c>
      <c r="D36" s="4">
        <v>11</v>
      </c>
      <c r="E36" s="4">
        <v>5</v>
      </c>
      <c r="F36" s="4">
        <v>6</v>
      </c>
      <c r="G36" s="4">
        <v>5</v>
      </c>
      <c r="H36" s="4">
        <v>7</v>
      </c>
      <c r="I36" s="4">
        <v>5</v>
      </c>
      <c r="J36" s="4">
        <v>5</v>
      </c>
      <c r="K36" s="4">
        <v>5</v>
      </c>
      <c r="L36" s="4">
        <v>5</v>
      </c>
      <c r="M36" s="4">
        <v>5</v>
      </c>
      <c r="N36" s="4">
        <v>5</v>
      </c>
      <c r="O36" s="4">
        <v>5</v>
      </c>
      <c r="P36" s="4">
        <v>5</v>
      </c>
      <c r="Q36" s="4">
        <v>5</v>
      </c>
      <c r="R36" s="4">
        <v>3</v>
      </c>
      <c r="S36" s="4">
        <v>5</v>
      </c>
      <c r="T36" s="4">
        <v>5</v>
      </c>
      <c r="U36" s="4">
        <v>5</v>
      </c>
      <c r="V36" s="4">
        <v>3</v>
      </c>
      <c r="W36" s="4">
        <v>5</v>
      </c>
      <c r="X36" s="4">
        <v>7</v>
      </c>
      <c r="Y36" s="7">
        <v>55</v>
      </c>
      <c r="Z36" s="7">
        <v>62</v>
      </c>
      <c r="AA36" s="19">
        <f t="shared" si="9"/>
        <v>0.1272727272727272</v>
      </c>
      <c r="AD36" s="21"/>
    </row>
    <row r="37" spans="2:30" ht="36.75" customHeight="1" thickBot="1" x14ac:dyDescent="0.3">
      <c r="B37" s="14" t="s">
        <v>10</v>
      </c>
      <c r="C37" s="7">
        <v>710</v>
      </c>
      <c r="D37" s="7">
        <v>534</v>
      </c>
      <c r="E37" s="7">
        <v>710</v>
      </c>
      <c r="F37" s="7">
        <v>644</v>
      </c>
      <c r="G37" s="7">
        <v>710</v>
      </c>
      <c r="H37" s="7">
        <v>608</v>
      </c>
      <c r="I37" s="7">
        <v>710</v>
      </c>
      <c r="J37" s="7">
        <v>693</v>
      </c>
      <c r="K37" s="7">
        <v>710</v>
      </c>
      <c r="L37" s="7">
        <v>817</v>
      </c>
      <c r="M37" s="7">
        <v>710</v>
      </c>
      <c r="N37" s="7">
        <v>602</v>
      </c>
      <c r="O37" s="7">
        <v>710</v>
      </c>
      <c r="P37" s="7">
        <v>829</v>
      </c>
      <c r="Q37" s="7">
        <v>710</v>
      </c>
      <c r="R37" s="7">
        <v>738</v>
      </c>
      <c r="S37" s="7">
        <v>710</v>
      </c>
      <c r="T37" s="7">
        <v>514</v>
      </c>
      <c r="U37" s="7">
        <v>710</v>
      </c>
      <c r="V37" s="7">
        <v>907</v>
      </c>
      <c r="W37" s="7">
        <v>710</v>
      </c>
      <c r="X37" s="7">
        <v>487</v>
      </c>
      <c r="Y37" s="7">
        <v>7810</v>
      </c>
      <c r="Z37" s="7">
        <v>7373</v>
      </c>
      <c r="AA37" s="19">
        <f t="shared" si="9"/>
        <v>-5.5953905249679914E-2</v>
      </c>
    </row>
    <row r="38" spans="2:30" ht="24" customHeight="1" thickBot="1" x14ac:dyDescent="0.3">
      <c r="B38" s="3" t="s">
        <v>2</v>
      </c>
      <c r="C38" s="6">
        <v>1542</v>
      </c>
      <c r="D38" s="6">
        <v>1381</v>
      </c>
      <c r="E38" s="6">
        <v>1542</v>
      </c>
      <c r="F38" s="6">
        <f>F28+F29+F37</f>
        <v>1407</v>
      </c>
      <c r="G38" s="6">
        <v>1542</v>
      </c>
      <c r="H38" s="6">
        <v>1400</v>
      </c>
      <c r="I38" s="6">
        <v>1542</v>
      </c>
      <c r="J38" s="6">
        <v>1265</v>
      </c>
      <c r="K38" s="6">
        <v>1542</v>
      </c>
      <c r="L38" s="6">
        <v>1632</v>
      </c>
      <c r="M38" s="6">
        <v>1542</v>
      </c>
      <c r="N38" s="6">
        <v>1135</v>
      </c>
      <c r="O38" s="6">
        <v>1542</v>
      </c>
      <c r="P38" s="6">
        <v>1324</v>
      </c>
      <c r="Q38" s="6">
        <v>1542</v>
      </c>
      <c r="R38" s="6">
        <v>1208</v>
      </c>
      <c r="S38" s="6">
        <v>1542</v>
      </c>
      <c r="T38" s="6">
        <v>1565</v>
      </c>
      <c r="U38" s="6">
        <v>1542</v>
      </c>
      <c r="V38" s="6">
        <v>2049</v>
      </c>
      <c r="W38" s="6">
        <v>1542</v>
      </c>
      <c r="X38" s="6">
        <v>1468</v>
      </c>
      <c r="Y38" s="6">
        <v>16962</v>
      </c>
      <c r="Z38" s="7">
        <v>15982</v>
      </c>
      <c r="AA38" s="19">
        <f>Z38/Y38-100%</f>
        <v>-5.7776205636127842E-2</v>
      </c>
    </row>
    <row r="39" spans="2:30" ht="24" customHeight="1" thickBot="1" x14ac:dyDescent="0.3">
      <c r="B39" s="28" t="s">
        <v>11</v>
      </c>
      <c r="C39" s="28"/>
      <c r="D39" s="2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8"/>
      <c r="S39" s="20"/>
      <c r="T39" s="20"/>
      <c r="U39" s="20"/>
      <c r="V39" s="20"/>
      <c r="W39" s="20"/>
      <c r="X39" s="20"/>
    </row>
    <row r="40" spans="2:30" ht="24" customHeight="1" x14ac:dyDescent="0.25">
      <c r="B40" s="2"/>
    </row>
    <row r="41" spans="2:30" ht="24" customHeight="1" x14ac:dyDescent="0.25">
      <c r="B41" s="11"/>
    </row>
    <row r="42" spans="2:30" ht="24" customHeight="1" x14ac:dyDescent="0.25">
      <c r="B42" s="2"/>
    </row>
    <row r="43" spans="2:30" ht="24" customHeight="1" x14ac:dyDescent="0.25">
      <c r="B43" s="2"/>
    </row>
    <row r="44" spans="2:30" ht="24" customHeight="1" x14ac:dyDescent="0.25">
      <c r="B44" s="2"/>
    </row>
    <row r="45" spans="2:30" ht="24" customHeight="1" x14ac:dyDescent="0.25">
      <c r="B45" s="2"/>
    </row>
    <row r="46" spans="2:30" ht="24" customHeight="1" x14ac:dyDescent="0.25">
      <c r="B46" s="2"/>
    </row>
    <row r="47" spans="2:30" ht="24" customHeight="1" x14ac:dyDescent="0.25">
      <c r="B47" s="2"/>
    </row>
    <row r="48" spans="2:30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44">
    <mergeCell ref="B4:AG4"/>
    <mergeCell ref="Y23:AA23"/>
    <mergeCell ref="B23:B24"/>
    <mergeCell ref="C15:D15"/>
    <mergeCell ref="Y15:AA15"/>
    <mergeCell ref="G7:H7"/>
    <mergeCell ref="G15:H15"/>
    <mergeCell ref="G23:H23"/>
    <mergeCell ref="K15:L15"/>
    <mergeCell ref="K23:L23"/>
    <mergeCell ref="M7:N7"/>
    <mergeCell ref="M15:N15"/>
    <mergeCell ref="M23:N23"/>
    <mergeCell ref="S7:T7"/>
    <mergeCell ref="S15:T15"/>
    <mergeCell ref="S23:T23"/>
    <mergeCell ref="B14:AA14"/>
    <mergeCell ref="I15:J15"/>
    <mergeCell ref="I23:J23"/>
    <mergeCell ref="Q7:R7"/>
    <mergeCell ref="Q15:R15"/>
    <mergeCell ref="Q23:R23"/>
    <mergeCell ref="O15:P15"/>
    <mergeCell ref="O23:P23"/>
    <mergeCell ref="W7:X7"/>
    <mergeCell ref="W15:X15"/>
    <mergeCell ref="W23:X23"/>
    <mergeCell ref="B39:D39"/>
    <mergeCell ref="C23:D23"/>
    <mergeCell ref="B15:B16"/>
    <mergeCell ref="B22:AA22"/>
    <mergeCell ref="E15:F15"/>
    <mergeCell ref="E23:F23"/>
    <mergeCell ref="U15:V15"/>
    <mergeCell ref="U23:V23"/>
    <mergeCell ref="B5:D5"/>
    <mergeCell ref="B7:B8"/>
    <mergeCell ref="Y7:AA7"/>
    <mergeCell ref="C7:D7"/>
    <mergeCell ref="E7:F7"/>
    <mergeCell ref="I7:J7"/>
    <mergeCell ref="K7:L7"/>
    <mergeCell ref="O7:P7"/>
    <mergeCell ref="U7:V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3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2025-12-15T18:44:54Z</dcterms:modified>
</cp:coreProperties>
</file>