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1.Janeiro\Ambulatorial\"/>
    </mc:Choice>
  </mc:AlternateContent>
  <xr:revisionPtr revIDLastSave="0" documentId="13_ncr:1_{7694EBFC-C26A-4684-A70A-1F7592C04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2" l="1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3" i="2"/>
  <c r="H33" i="2"/>
  <c r="G33" i="2"/>
  <c r="I32" i="2"/>
  <c r="H32" i="2"/>
  <c r="G32" i="2"/>
  <c r="I31" i="2"/>
  <c r="H31" i="2"/>
  <c r="G31" i="2"/>
  <c r="I30" i="2"/>
  <c r="H30" i="2"/>
  <c r="G30" i="2"/>
  <c r="H29" i="2"/>
  <c r="G29" i="2"/>
  <c r="I29" i="2" s="1"/>
  <c r="I28" i="2"/>
  <c r="H28" i="2"/>
  <c r="G28" i="2"/>
  <c r="I27" i="2"/>
  <c r="H27" i="2"/>
  <c r="G27" i="2"/>
  <c r="I26" i="2"/>
  <c r="H26" i="2"/>
  <c r="G26" i="2"/>
  <c r="H25" i="2"/>
  <c r="G25" i="2"/>
  <c r="H20" i="2"/>
  <c r="H19" i="2"/>
  <c r="H18" i="2"/>
  <c r="I18" i="2" s="1"/>
  <c r="H17" i="2"/>
  <c r="G20" i="2"/>
  <c r="G19" i="2"/>
  <c r="G18" i="2"/>
  <c r="G17" i="2"/>
  <c r="F20" i="2"/>
  <c r="D20" i="2"/>
  <c r="D12" i="2"/>
  <c r="H12" i="2" s="1"/>
  <c r="H11" i="2"/>
  <c r="I11" i="2" s="1"/>
  <c r="H10" i="2"/>
  <c r="H9" i="2"/>
  <c r="G12" i="2"/>
  <c r="G11" i="2"/>
  <c r="G10" i="2"/>
  <c r="G9" i="2"/>
  <c r="I9" i="2" s="1"/>
  <c r="F12" i="2"/>
  <c r="I19" i="2"/>
  <c r="I25" i="2"/>
  <c r="I17" i="2" l="1"/>
  <c r="I12" i="2"/>
  <c r="I10" i="2"/>
  <c r="I20" i="2"/>
</calcChain>
</file>

<file path=xl/sharedStrings.xml><?xml version="1.0" encoding="utf-8"?>
<sst xmlns="http://schemas.openxmlformats.org/spreadsheetml/2006/main" count="58" uniqueCount="28">
  <si>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</si>
  <si>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</si>
  <si>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</si>
  <si>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</si>
  <si>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</si>
  <si>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</si>
  <si>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</si>
  <si>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</si>
  <si>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</si>
  <si>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Procedimentos Terapêuticos (sessões)</t>
  </si>
  <si>
    <t>Métodos Diagnósticos em Especialidades</t>
  </si>
  <si>
    <t>Fonte: http://www.gestao.saude.sp.gov.br</t>
  </si>
  <si>
    <t>526 - Consultas Não Médicas/Procedimentos Terapêuticos Não Médicos </t>
  </si>
  <si>
    <t>680 - SADT Externo </t>
  </si>
  <si>
    <t>Ecocardiografia</t>
  </si>
  <si>
    <t>Ultrassonografia com Doppler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</si>
  <si>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</si>
  <si>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</si>
  <si>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</si>
  <si>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</si>
  <si>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</si>
  <si>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Diagnóstico em Cardiologia (Exceto Cateterismo Cardíaco)</t>
  </si>
  <si>
    <t>Diagnóstico em Otorrinolaringologia/Fonoaudiologia</t>
  </si>
  <si>
    <t>Diagnóstico em Pneumologia</t>
  </si>
  <si>
    <t>Diagnóstico em Urologia</t>
  </si>
  <si>
    <t>HOSPITAL ESTADUAL DE DIADEMA GOVERNADOR ORESTES QUÉRCIA</t>
  </si>
  <si>
    <t xml:space="preserve"> </t>
  </si>
  <si>
    <t>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</si>
</sst>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0" fillId="0" borderId="0" xfId="0" applyNumberFormat="1"/>
    <xf numFmtId="0" fontId="20" fillId="0" borderId="0" xfId="0" applyFont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8" fillId="0" borderId="17" xfId="0" applyFont="1" applyBorder="1" applyAlignment="1">
      <alignment wrapText="1"/>
    </xf>
    <xf numFmtId="0" fontId="1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204790</xdr:colOff>
      <xdr:row>0</xdr:row>
      <xdr:rowOff>188119</xdr:rowOff>
    </xdr:from>
    <xdr:to>
      <xdr:col>14</xdr:col>
      <xdr:colOff>305994</xdr:colOff>
      <xdr:row>2</xdr:row>
      <xdr:rowOff>235744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634" y="188119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0</xdr:row>
      <xdr:rowOff>107156</xdr:rowOff>
    </xdr:from>
    <xdr:to>
      <xdr:col>1</xdr:col>
      <xdr:colOff>1092994</xdr:colOff>
      <xdr:row>2</xdr:row>
      <xdr:rowOff>221456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D7F2B8C-DFDD-4DEF-93BE-94A9C63797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07156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A59"/>
  <sheetViews>
    <sheetView showGridLines="0" tabSelected="1" view="pageBreakPreview" topLeftCell="B1" zoomScale="80" zoomScaleNormal="100" zoomScaleSheetLayoutView="80" workbookViewId="0">
      <selection activeCell="L35" sqref="L35"/>
    </sheetView>
  </sheetViews>
  <sheetFormatPr defaultRowHeight="24" customHeight="1" x14ac:dyDescent="0.25"/>
  <cols>
    <col min="2" max="2" width="40.7109375" customWidth="1"/>
    <col min="3" max="8" width="7.7109375" style="8" customWidth="1"/>
    <col min="9" max="9" width="9.42578125" style="8" bestFit="1" customWidth="1"/>
    <col min="15" max="15" width="7.7109375" customWidth="1"/>
    <col min="16" max="16" width="0.5703125" customWidth="1"/>
  </cols>
  <sheetData>
    <row r="4" spans="2:27" ht="24" customHeight="1" x14ac:dyDescent="0.35">
      <c r="B4" s="20" t="s">
        <v>25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2:27" ht="24" customHeight="1" thickBot="1" x14ac:dyDescent="0.3">
      <c r="B5" s="28"/>
      <c r="C5" s="28"/>
      <c r="D5" s="28"/>
      <c r="E5" s="15"/>
      <c r="F5" s="15"/>
    </row>
    <row r="6" spans="2:27" ht="24" customHeight="1" thickBot="1" x14ac:dyDescent="0.3">
      <c r="B6" s="1" t="s">
        <v>0</v>
      </c>
    </row>
    <row r="7" spans="2:27" ht="24" customHeight="1" thickBot="1" x14ac:dyDescent="0.3">
      <c r="B7" s="24"/>
      <c r="C7" s="21" t="s">
        <v>1</v>
      </c>
      <c r="D7" s="23"/>
      <c r="E7" s="21" t="s">
        <v>27</v>
      </c>
      <c r="F7" s="23"/>
      <c r="G7" s="21" t="s">
        <v>2</v>
      </c>
      <c r="H7" s="22"/>
      <c r="I7" s="23"/>
    </row>
    <row r="8" spans="2:27" ht="24" customHeight="1" thickBot="1" x14ac:dyDescent="0.3">
      <c r="B8" s="25"/>
      <c r="C8" s="9" t="s">
        <v>3</v>
      </c>
      <c r="D8" s="9" t="s">
        <v>4</v>
      </c>
      <c r="E8" s="9" t="s">
        <v>3</v>
      </c>
      <c r="F8" s="9" t="s">
        <v>4</v>
      </c>
      <c r="G8" s="9" t="s">
        <v>3</v>
      </c>
      <c r="H8" s="9" t="s">
        <v>4</v>
      </c>
      <c r="I8" s="9" t="s">
        <v>5</v>
      </c>
      <c r="AA8" t="s">
        <v>26</v>
      </c>
    </row>
    <row r="9" spans="2:27" ht="24" customHeight="1" thickBot="1" x14ac:dyDescent="0.3">
      <c r="B9" s="3" t="s">
        <v>6</v>
      </c>
      <c r="C9" s="7">
        <v>750</v>
      </c>
      <c r="D9" s="4">
        <v>633</v>
      </c>
      <c r="E9" s="7">
        <v>750</v>
      </c>
      <c r="F9" s="4">
        <v>720</v>
      </c>
      <c r="G9" s="4">
        <f>C9+E9</f>
        <v>1500</v>
      </c>
      <c r="H9" s="4">
        <f>D9+F9</f>
        <v>1353</v>
      </c>
      <c r="I9" s="18">
        <f>H9/G9-100%</f>
        <v>-9.7999999999999976E-2</v>
      </c>
    </row>
    <row r="10" spans="2:27" ht="24" customHeight="1" thickBot="1" x14ac:dyDescent="0.3">
      <c r="B10" s="3" t="s">
        <v>7</v>
      </c>
      <c r="C10" s="7">
        <v>525</v>
      </c>
      <c r="D10" s="4">
        <v>474</v>
      </c>
      <c r="E10" s="7">
        <v>525</v>
      </c>
      <c r="F10" s="4">
        <v>382</v>
      </c>
      <c r="G10" s="4">
        <f t="shared" ref="G10:G12" si="0">C10+E10</f>
        <v>1050</v>
      </c>
      <c r="H10" s="4">
        <f t="shared" ref="H10:H12" si="1">D10+F10</f>
        <v>856</v>
      </c>
      <c r="I10" s="18">
        <f t="shared" ref="I10:I12" si="2">H10/G10-100%</f>
        <v>-0.18476190476190479</v>
      </c>
    </row>
    <row r="11" spans="2:27" ht="24" customHeight="1" thickBot="1" x14ac:dyDescent="0.3">
      <c r="B11" s="3" t="s">
        <v>8</v>
      </c>
      <c r="C11" s="6">
        <v>3500</v>
      </c>
      <c r="D11" s="5">
        <v>3112</v>
      </c>
      <c r="E11" s="6">
        <v>3500</v>
      </c>
      <c r="F11" s="5">
        <v>3315</v>
      </c>
      <c r="G11" s="4">
        <f t="shared" si="0"/>
        <v>7000</v>
      </c>
      <c r="H11" s="4">
        <f t="shared" si="1"/>
        <v>6427</v>
      </c>
      <c r="I11" s="18">
        <f t="shared" si="2"/>
        <v>-8.1857142857142851E-2</v>
      </c>
    </row>
    <row r="12" spans="2:27" ht="24" customHeight="1" thickBot="1" x14ac:dyDescent="0.3">
      <c r="B12" s="3" t="s">
        <v>2</v>
      </c>
      <c r="C12" s="6">
        <v>4775</v>
      </c>
      <c r="D12" s="6">
        <f>SUM(D9:D11)</f>
        <v>4219</v>
      </c>
      <c r="E12" s="6">
        <v>4775</v>
      </c>
      <c r="F12" s="6">
        <f>SUM(F9:F11)</f>
        <v>4417</v>
      </c>
      <c r="G12" s="4">
        <f t="shared" si="0"/>
        <v>9550</v>
      </c>
      <c r="H12" s="4">
        <f t="shared" si="1"/>
        <v>8636</v>
      </c>
      <c r="I12" s="18">
        <f t="shared" si="2"/>
        <v>-9.5706806282722545E-2</v>
      </c>
    </row>
    <row r="13" spans="2:27" ht="24" customHeight="1" x14ac:dyDescent="0.25">
      <c r="B13" s="2"/>
      <c r="G13" s="12"/>
      <c r="H13" s="12"/>
      <c r="I13" s="13"/>
    </row>
    <row r="14" spans="2:27" ht="24" customHeight="1" thickBot="1" x14ac:dyDescent="0.3">
      <c r="B14" s="26" t="s">
        <v>12</v>
      </c>
      <c r="C14" s="26"/>
      <c r="D14" s="26"/>
      <c r="E14" s="26"/>
      <c r="F14" s="26"/>
      <c r="G14" s="26"/>
      <c r="H14" s="26"/>
      <c r="I14" s="26"/>
    </row>
    <row r="15" spans="2:27" ht="24" customHeight="1" thickBot="1" x14ac:dyDescent="0.3">
      <c r="B15" s="24"/>
      <c r="C15" s="21" t="s">
        <v>1</v>
      </c>
      <c r="D15" s="23"/>
      <c r="E15" s="21" t="s">
        <v>27</v>
      </c>
      <c r="F15" s="23"/>
      <c r="G15" s="21" t="s">
        <v>2</v>
      </c>
      <c r="H15" s="22"/>
      <c r="I15" s="23"/>
    </row>
    <row r="16" spans="2:27" ht="24" customHeight="1" thickBot="1" x14ac:dyDescent="0.3">
      <c r="B16" s="25"/>
      <c r="C16" s="9" t="s">
        <v>3</v>
      </c>
      <c r="D16" s="9" t="s">
        <v>4</v>
      </c>
      <c r="E16" s="9" t="s">
        <v>3</v>
      </c>
      <c r="F16" s="9" t="s">
        <v>4</v>
      </c>
      <c r="G16" s="9" t="s">
        <v>3</v>
      </c>
      <c r="H16" s="9" t="s">
        <v>4</v>
      </c>
      <c r="I16" s="7" t="s">
        <v>5</v>
      </c>
    </row>
    <row r="17" spans="2:10" ht="24" customHeight="1" thickBot="1" x14ac:dyDescent="0.3">
      <c r="B17" s="3" t="s">
        <v>7</v>
      </c>
      <c r="C17" s="7">
        <v>751</v>
      </c>
      <c r="D17" s="4">
        <v>802</v>
      </c>
      <c r="E17" s="7">
        <v>751</v>
      </c>
      <c r="F17" s="4">
        <v>804</v>
      </c>
      <c r="G17" s="4">
        <f>C17+E17</f>
        <v>1502</v>
      </c>
      <c r="H17" s="4">
        <f>F17+D17</f>
        <v>1606</v>
      </c>
      <c r="I17" s="18">
        <f t="shared" ref="I17" si="3">H17/G17-100%</f>
        <v>6.9241011984021217E-2</v>
      </c>
    </row>
    <row r="18" spans="2:10" ht="24" customHeight="1" thickBot="1" x14ac:dyDescent="0.3">
      <c r="B18" s="3" t="s">
        <v>8</v>
      </c>
      <c r="C18" s="7">
        <v>150</v>
      </c>
      <c r="D18" s="4">
        <v>166</v>
      </c>
      <c r="E18" s="7">
        <v>150</v>
      </c>
      <c r="F18" s="4">
        <v>154</v>
      </c>
      <c r="G18" s="4">
        <f t="shared" ref="G18:G20" si="4">C18+E18</f>
        <v>300</v>
      </c>
      <c r="H18" s="4">
        <f t="shared" ref="H18:H20" si="5">F18+D18</f>
        <v>320</v>
      </c>
      <c r="I18" s="18">
        <f t="shared" ref="I18:I20" si="6">H18/G18-100%</f>
        <v>6.6666666666666652E-2</v>
      </c>
    </row>
    <row r="19" spans="2:10" ht="34.5" customHeight="1" thickBot="1" x14ac:dyDescent="0.3">
      <c r="B19" s="3" t="s">
        <v>9</v>
      </c>
      <c r="C19" s="7">
        <v>751</v>
      </c>
      <c r="D19" s="4">
        <v>862</v>
      </c>
      <c r="E19" s="7">
        <v>751</v>
      </c>
      <c r="F19" s="4">
        <v>860</v>
      </c>
      <c r="G19" s="4">
        <f t="shared" si="4"/>
        <v>1502</v>
      </c>
      <c r="H19" s="4">
        <f t="shared" si="5"/>
        <v>1722</v>
      </c>
      <c r="I19" s="18">
        <f t="shared" si="6"/>
        <v>0.14647137150466039</v>
      </c>
    </row>
    <row r="20" spans="2:10" ht="24" customHeight="1" thickBot="1" x14ac:dyDescent="0.3">
      <c r="B20" s="3" t="s">
        <v>2</v>
      </c>
      <c r="C20" s="6">
        <v>1652</v>
      </c>
      <c r="D20" s="6">
        <f>SUM(D17:D19)</f>
        <v>1830</v>
      </c>
      <c r="E20" s="6">
        <v>1652</v>
      </c>
      <c r="F20" s="6">
        <f>SUM(F17:F19)</f>
        <v>1818</v>
      </c>
      <c r="G20" s="4">
        <f t="shared" si="4"/>
        <v>3304</v>
      </c>
      <c r="H20" s="4">
        <f t="shared" si="5"/>
        <v>3648</v>
      </c>
      <c r="I20" s="18">
        <f t="shared" si="6"/>
        <v>0.10411622276029053</v>
      </c>
    </row>
    <row r="21" spans="2:10" ht="24" customHeight="1" x14ac:dyDescent="0.25">
      <c r="B21" s="2"/>
    </row>
    <row r="22" spans="2:10" ht="24" customHeight="1" thickBot="1" x14ac:dyDescent="0.3">
      <c r="B22" s="26" t="s">
        <v>13</v>
      </c>
      <c r="C22" s="26"/>
      <c r="D22" s="26"/>
      <c r="E22" s="26"/>
      <c r="F22" s="26"/>
      <c r="G22" s="26"/>
      <c r="H22" s="26"/>
      <c r="I22" s="26"/>
    </row>
    <row r="23" spans="2:10" ht="24" customHeight="1" thickBot="1" x14ac:dyDescent="0.3">
      <c r="B23" s="24"/>
      <c r="C23" s="21" t="s">
        <v>1</v>
      </c>
      <c r="D23" s="23"/>
      <c r="E23" s="21" t="s">
        <v>27</v>
      </c>
      <c r="F23" s="23"/>
      <c r="G23" s="21" t="s">
        <v>2</v>
      </c>
      <c r="H23" s="22"/>
      <c r="I23" s="23"/>
    </row>
    <row r="24" spans="2:10" ht="24" customHeight="1" thickBot="1" x14ac:dyDescent="0.3">
      <c r="B24" s="25"/>
      <c r="C24" s="9" t="s">
        <v>3</v>
      </c>
      <c r="D24" s="9" t="s">
        <v>4</v>
      </c>
      <c r="E24" s="9" t="s">
        <v>3</v>
      </c>
      <c r="F24" s="9" t="s">
        <v>4</v>
      </c>
      <c r="G24" s="7" t="s">
        <v>3</v>
      </c>
      <c r="H24" s="7" t="s">
        <v>4</v>
      </c>
      <c r="I24" s="7" t="s">
        <v>5</v>
      </c>
    </row>
    <row r="25" spans="2:10" ht="24" customHeight="1" thickBot="1" x14ac:dyDescent="0.3">
      <c r="B25" s="3" t="s">
        <v>14</v>
      </c>
      <c r="C25" s="4">
        <v>2</v>
      </c>
      <c r="D25" s="4">
        <v>2</v>
      </c>
      <c r="E25" s="4">
        <v>2</v>
      </c>
      <c r="F25" s="4">
        <v>7</v>
      </c>
      <c r="G25" s="4">
        <f>C25+E25</f>
        <v>4</v>
      </c>
      <c r="H25" s="4">
        <f>D25+F25</f>
        <v>9</v>
      </c>
      <c r="I25" s="18">
        <f>H25/G25-100%</f>
        <v>1.25</v>
      </c>
    </row>
    <row r="26" spans="2:10" ht="26.25" customHeight="1" thickBot="1" x14ac:dyDescent="0.3">
      <c r="B26" s="3" t="s">
        <v>15</v>
      </c>
      <c r="C26" s="4">
        <v>20</v>
      </c>
      <c r="D26" s="4">
        <v>30</v>
      </c>
      <c r="E26" s="4">
        <v>20</v>
      </c>
      <c r="F26" s="4">
        <v>27</v>
      </c>
      <c r="G26" s="4">
        <f t="shared" ref="G26:G38" si="7">C26+E26</f>
        <v>40</v>
      </c>
      <c r="H26" s="4">
        <f t="shared" ref="H26:H38" si="8">D26+F26</f>
        <v>57</v>
      </c>
      <c r="I26" s="18">
        <f t="shared" ref="I26:I38" si="9">H26/G26-100%</f>
        <v>0.42500000000000004</v>
      </c>
      <c r="J26" s="17"/>
    </row>
    <row r="27" spans="2:10" ht="24" customHeight="1" thickBot="1" x14ac:dyDescent="0.3">
      <c r="B27" s="3" t="s">
        <v>16</v>
      </c>
      <c r="C27" s="4">
        <v>370</v>
      </c>
      <c r="D27" s="4">
        <v>391</v>
      </c>
      <c r="E27" s="4">
        <v>370</v>
      </c>
      <c r="F27" s="4">
        <v>399</v>
      </c>
      <c r="G27" s="4">
        <f t="shared" si="7"/>
        <v>740</v>
      </c>
      <c r="H27" s="4">
        <f t="shared" si="8"/>
        <v>790</v>
      </c>
      <c r="I27" s="18">
        <f t="shared" si="9"/>
        <v>6.7567567567567544E-2</v>
      </c>
    </row>
    <row r="28" spans="2:10" ht="24" customHeight="1" thickBot="1" x14ac:dyDescent="0.3">
      <c r="B28" s="14" t="s">
        <v>17</v>
      </c>
      <c r="C28" s="7">
        <v>392</v>
      </c>
      <c r="D28" s="7">
        <v>423</v>
      </c>
      <c r="E28" s="7">
        <v>392</v>
      </c>
      <c r="F28" s="7">
        <v>433</v>
      </c>
      <c r="G28" s="4">
        <f t="shared" si="7"/>
        <v>784</v>
      </c>
      <c r="H28" s="4">
        <f t="shared" si="8"/>
        <v>856</v>
      </c>
      <c r="I28" s="18">
        <f t="shared" si="9"/>
        <v>9.1836734693877542E-2</v>
      </c>
    </row>
    <row r="29" spans="2:10" ht="24" customHeight="1" thickBot="1" x14ac:dyDescent="0.3">
      <c r="B29" s="14" t="s">
        <v>18</v>
      </c>
      <c r="C29" s="7">
        <v>210</v>
      </c>
      <c r="D29" s="7">
        <v>566</v>
      </c>
      <c r="E29" s="7">
        <v>210</v>
      </c>
      <c r="F29" s="7">
        <v>561</v>
      </c>
      <c r="G29" s="4">
        <f t="shared" si="7"/>
        <v>420</v>
      </c>
      <c r="H29" s="4">
        <f t="shared" si="8"/>
        <v>1127</v>
      </c>
      <c r="I29" s="18">
        <f t="shared" si="9"/>
        <v>1.6833333333333331</v>
      </c>
    </row>
    <row r="30" spans="2:10" ht="24" customHeight="1" thickBot="1" x14ac:dyDescent="0.3">
      <c r="B30" s="3" t="s">
        <v>19</v>
      </c>
      <c r="C30" s="4">
        <v>210</v>
      </c>
      <c r="D30" s="4">
        <v>0</v>
      </c>
      <c r="E30" s="4">
        <v>210</v>
      </c>
      <c r="F30" s="4">
        <v>0</v>
      </c>
      <c r="G30" s="4">
        <f t="shared" si="7"/>
        <v>420</v>
      </c>
      <c r="H30" s="4">
        <f t="shared" si="8"/>
        <v>0</v>
      </c>
      <c r="I30" s="18">
        <f t="shared" si="9"/>
        <v>-1</v>
      </c>
    </row>
    <row r="31" spans="2:10" ht="34.5" customHeight="1" thickBot="1" x14ac:dyDescent="0.3">
      <c r="B31" s="3" t="s">
        <v>20</v>
      </c>
      <c r="C31" s="4">
        <v>20</v>
      </c>
      <c r="D31" s="4">
        <v>0</v>
      </c>
      <c r="E31" s="4">
        <v>20</v>
      </c>
      <c r="F31" s="4">
        <v>0</v>
      </c>
      <c r="G31" s="4">
        <f t="shared" si="7"/>
        <v>40</v>
      </c>
      <c r="H31" s="4">
        <f t="shared" si="8"/>
        <v>0</v>
      </c>
      <c r="I31" s="18">
        <f t="shared" si="9"/>
        <v>-1</v>
      </c>
    </row>
    <row r="32" spans="2:10" ht="24" customHeight="1" thickBot="1" x14ac:dyDescent="0.3">
      <c r="B32" s="14" t="s">
        <v>19</v>
      </c>
      <c r="C32" s="7">
        <v>230</v>
      </c>
      <c r="D32" s="7">
        <v>0</v>
      </c>
      <c r="E32" s="7">
        <v>230</v>
      </c>
      <c r="F32" s="7">
        <v>0</v>
      </c>
      <c r="G32" s="4">
        <f t="shared" si="7"/>
        <v>460</v>
      </c>
      <c r="H32" s="4">
        <f t="shared" si="8"/>
        <v>0</v>
      </c>
      <c r="I32" s="18">
        <f t="shared" si="9"/>
        <v>-1</v>
      </c>
    </row>
    <row r="33" spans="2:12" ht="39.75" customHeight="1" thickBot="1" x14ac:dyDescent="0.3">
      <c r="B33" s="3" t="s">
        <v>21</v>
      </c>
      <c r="C33" s="4">
        <v>90</v>
      </c>
      <c r="D33" s="4">
        <v>72</v>
      </c>
      <c r="E33" s="4">
        <v>90</v>
      </c>
      <c r="F33" s="4">
        <v>94</v>
      </c>
      <c r="G33" s="4">
        <f t="shared" si="7"/>
        <v>180</v>
      </c>
      <c r="H33" s="4">
        <f t="shared" si="8"/>
        <v>166</v>
      </c>
      <c r="I33" s="18">
        <f t="shared" si="9"/>
        <v>-7.7777777777777724E-2</v>
      </c>
    </row>
    <row r="34" spans="2:12" ht="47.25" customHeight="1" thickBot="1" x14ac:dyDescent="0.3">
      <c r="B34" s="3" t="s">
        <v>22</v>
      </c>
      <c r="C34" s="4">
        <v>480</v>
      </c>
      <c r="D34" s="4">
        <v>405</v>
      </c>
      <c r="E34" s="4">
        <v>480</v>
      </c>
      <c r="F34" s="4">
        <v>190</v>
      </c>
      <c r="G34" s="4">
        <f t="shared" si="7"/>
        <v>960</v>
      </c>
      <c r="H34" s="4">
        <f t="shared" si="8"/>
        <v>595</v>
      </c>
      <c r="I34" s="18">
        <f t="shared" si="9"/>
        <v>-0.38020833333333337</v>
      </c>
    </row>
    <row r="35" spans="2:12" ht="24" customHeight="1" thickBot="1" x14ac:dyDescent="0.3">
      <c r="B35" s="3" t="s">
        <v>23</v>
      </c>
      <c r="C35" s="4">
        <v>135</v>
      </c>
      <c r="D35" s="4">
        <v>109</v>
      </c>
      <c r="E35" s="4">
        <v>135</v>
      </c>
      <c r="F35" s="4">
        <v>99</v>
      </c>
      <c r="G35" s="4">
        <f t="shared" si="7"/>
        <v>270</v>
      </c>
      <c r="H35" s="4">
        <f t="shared" si="8"/>
        <v>208</v>
      </c>
      <c r="I35" s="18">
        <f t="shared" si="9"/>
        <v>-0.22962962962962963</v>
      </c>
    </row>
    <row r="36" spans="2:12" ht="24" customHeight="1" thickBot="1" x14ac:dyDescent="0.3">
      <c r="B36" s="3" t="s">
        <v>24</v>
      </c>
      <c r="C36" s="4">
        <v>5</v>
      </c>
      <c r="D36" s="4">
        <v>4</v>
      </c>
      <c r="E36" s="4">
        <v>5</v>
      </c>
      <c r="F36" s="4">
        <v>3</v>
      </c>
      <c r="G36" s="4">
        <f t="shared" si="7"/>
        <v>10</v>
      </c>
      <c r="H36" s="4">
        <f t="shared" si="8"/>
        <v>7</v>
      </c>
      <c r="I36" s="18">
        <f t="shared" si="9"/>
        <v>-0.30000000000000004</v>
      </c>
      <c r="L36" s="19"/>
    </row>
    <row r="37" spans="2:12" ht="36.75" customHeight="1" thickBot="1" x14ac:dyDescent="0.3">
      <c r="B37" s="14" t="s">
        <v>10</v>
      </c>
      <c r="C37" s="7">
        <v>710</v>
      </c>
      <c r="D37" s="7">
        <v>590</v>
      </c>
      <c r="E37" s="7">
        <v>710</v>
      </c>
      <c r="F37" s="7">
        <v>390</v>
      </c>
      <c r="G37" s="4">
        <f t="shared" si="7"/>
        <v>1420</v>
      </c>
      <c r="H37" s="4">
        <f t="shared" si="8"/>
        <v>980</v>
      </c>
      <c r="I37" s="18">
        <f t="shared" si="9"/>
        <v>-0.3098591549295775</v>
      </c>
    </row>
    <row r="38" spans="2:12" ht="24" customHeight="1" thickBot="1" x14ac:dyDescent="0.3">
      <c r="B38" s="3" t="s">
        <v>2</v>
      </c>
      <c r="C38" s="6">
        <v>1542</v>
      </c>
      <c r="D38" s="6">
        <v>1579</v>
      </c>
      <c r="E38" s="6">
        <v>1542</v>
      </c>
      <c r="F38" s="6">
        <v>1384</v>
      </c>
      <c r="G38" s="4">
        <f t="shared" si="7"/>
        <v>3084</v>
      </c>
      <c r="H38" s="4">
        <v>2963</v>
      </c>
      <c r="I38" s="18">
        <f t="shared" si="9"/>
        <v>-3.9234760051880646E-2</v>
      </c>
    </row>
    <row r="39" spans="2:12" ht="24" customHeight="1" x14ac:dyDescent="0.25">
      <c r="B39" s="27" t="s">
        <v>11</v>
      </c>
      <c r="C39" s="27"/>
      <c r="D39" s="27"/>
      <c r="E39" s="16"/>
      <c r="F39" s="16"/>
    </row>
    <row r="40" spans="2:12" ht="24" customHeight="1" x14ac:dyDescent="0.25">
      <c r="B40" s="2"/>
    </row>
    <row r="41" spans="2:12" ht="24" customHeight="1" x14ac:dyDescent="0.25">
      <c r="B41" s="11"/>
    </row>
    <row r="42" spans="2:12" ht="24" customHeight="1" x14ac:dyDescent="0.25">
      <c r="B42" s="2"/>
    </row>
    <row r="43" spans="2:12" ht="24" customHeight="1" x14ac:dyDescent="0.25">
      <c r="B43" s="2"/>
    </row>
    <row r="44" spans="2:12" ht="24" customHeight="1" x14ac:dyDescent="0.25">
      <c r="B44" s="2"/>
    </row>
    <row r="45" spans="2:12" ht="24" customHeight="1" x14ac:dyDescent="0.25">
      <c r="B45" s="2"/>
    </row>
    <row r="46" spans="2:12" ht="24" customHeight="1" x14ac:dyDescent="0.25">
      <c r="B46" s="2"/>
    </row>
    <row r="47" spans="2:12" ht="24" customHeight="1" x14ac:dyDescent="0.25">
      <c r="B47" s="2"/>
    </row>
    <row r="48" spans="2:12" ht="24" customHeight="1" x14ac:dyDescent="0.25">
      <c r="B48" s="2"/>
    </row>
    <row r="49" spans="2:2" ht="24" customHeight="1" x14ac:dyDescent="0.25">
      <c r="B49" s="2"/>
    </row>
    <row r="50" spans="2:2" ht="24" customHeight="1" x14ac:dyDescent="0.25">
      <c r="B50" s="2"/>
    </row>
    <row r="51" spans="2:2" ht="24" customHeight="1" x14ac:dyDescent="0.25">
      <c r="B51" s="2"/>
    </row>
    <row r="52" spans="2:2" ht="24" customHeight="1" x14ac:dyDescent="0.25">
      <c r="B52" s="2"/>
    </row>
    <row r="53" spans="2:2" ht="24" customHeight="1" x14ac:dyDescent="0.25">
      <c r="B53" s="2"/>
    </row>
    <row r="54" spans="2:2" ht="24" customHeight="1" x14ac:dyDescent="0.25">
      <c r="B54" s="2"/>
    </row>
    <row r="55" spans="2:2" ht="24" customHeight="1" x14ac:dyDescent="0.25">
      <c r="B55" s="2"/>
    </row>
    <row r="56" spans="2:2" ht="24" customHeight="1" x14ac:dyDescent="0.25">
      <c r="B56" s="2"/>
    </row>
    <row r="57" spans="2:2" ht="24" customHeight="1" x14ac:dyDescent="0.25">
      <c r="B57" s="2"/>
    </row>
    <row r="59" spans="2:2" ht="24" customHeight="1" x14ac:dyDescent="0.25">
      <c r="B59" s="10"/>
    </row>
  </sheetData>
  <mergeCells count="17">
    <mergeCell ref="E7:F7"/>
    <mergeCell ref="C7:D7"/>
    <mergeCell ref="G7:I7"/>
    <mergeCell ref="B7:B8"/>
    <mergeCell ref="G15:I15"/>
    <mergeCell ref="C15:D15"/>
    <mergeCell ref="E15:F15"/>
    <mergeCell ref="B23:B24"/>
    <mergeCell ref="B15:B16"/>
    <mergeCell ref="B5:D5"/>
    <mergeCell ref="B39:D39"/>
    <mergeCell ref="C23:D23"/>
    <mergeCell ref="B22:I22"/>
    <mergeCell ref="E23:F23"/>
    <mergeCell ref="G23:I23"/>
    <mergeCell ref="B14:I14"/>
    <mergeCell ref="B4:O4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6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2024-04-30T19:02:19Z</cp:lastPrinted>
  <dcterms:created xsi:type="dcterms:W3CDTF">2020-12-14T19:05:34Z</dcterms:created>
  <dcterms:modified xsi:type="dcterms:W3CDTF">2026-03-13T17:00:18Z</dcterms:modified>
</cp:coreProperties>
</file>