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6\3.Março\Ambulatorial\"/>
    </mc:Choice>
  </mc:AlternateContent>
  <xr:revisionPtr revIDLastSave="0" documentId="13_ncr:1_{023AC9B7-209D-4127-A9B0-846935C2461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8" i="2" l="1"/>
  <c r="J32" i="2"/>
  <c r="J31" i="2"/>
  <c r="J30" i="2"/>
  <c r="K29" i="2"/>
  <c r="K28" i="2"/>
  <c r="K27" i="2"/>
  <c r="K26" i="2"/>
  <c r="K19" i="2"/>
  <c r="F20" i="2"/>
  <c r="D20" i="2"/>
  <c r="D12" i="2"/>
  <c r="K11" i="2"/>
  <c r="F12" i="2"/>
  <c r="K25" i="2"/>
  <c r="K31" i="2" l="1"/>
  <c r="K36" i="2"/>
  <c r="K30" i="2"/>
  <c r="K32" i="2"/>
  <c r="K18" i="2"/>
  <c r="K33" i="2"/>
  <c r="K34" i="2"/>
  <c r="K35" i="2"/>
  <c r="K9" i="2"/>
  <c r="K37" i="2"/>
  <c r="K17" i="2"/>
  <c r="K12" i="2"/>
  <c r="K10" i="2"/>
  <c r="K20" i="2"/>
</calcChain>
</file>

<file path=xl/sharedStrings.xml><?xml version="1.0" encoding="utf-8"?>
<sst xmlns="http://schemas.openxmlformats.org/spreadsheetml/2006/main" count="67" uniqueCount="29">
  <si>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</si>
  <si>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</si>
  <si>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</si>
  <si>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</si>
  <si>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</si>
  <si>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</si>
  <si>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</si>
  <si>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</si>
  <si>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</si>
  <si>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Procedimentos Terapêuticos (sessões)</t>
  </si>
  <si>
    <t>Métodos Diagnósticos em Especialidades</t>
  </si>
  <si>
    <t>Fonte: http://www.gestao.saude.sp.gov.br</t>
  </si>
  <si>
    <t>526 - Consultas Não Médicas/Procedimentos Terapêuticos Não Médicos </t>
  </si>
  <si>
    <t>680 - SADT Externo </t>
  </si>
  <si>
    <t>Ecocardiografia</t>
  </si>
  <si>
    <t>Ultrassonografia com Doppler</t>
  </si>
  <si>
    <t>Outras Ultrassonografias</t>
  </si>
  <si>
    <t>Ultra-Sonografia</t>
  </si>
  <si>
    <t>Tomografia Computadorizada</t>
  </si>
  <si>
    <t>Ressonância Magnética</t>
  </si>
  <si>
    <t>Ressonância Magnética com Sedação</t>
  </si>
  <si>
    <t>Diagnóstico em Cardiologia (Exceto Cateterismo Cardíaco)</t>
  </si>
  <si>
    <t>Diagnóstico em Otorrinolaringologia/Fonoaudiologia</t>
  </si>
  <si>
    <t>Diagnóstico em Pneumologia</t>
  </si>
  <si>
    <t>Diagnóstico em Urologia</t>
  </si>
  <si>
    <t>HOSPITAL ESTADUAL DE DIADEMA GOVERNADOR ORESTES QUÉRCIA</t>
  </si>
  <si>
    <t xml:space="preserve"> </t>
  </si>
  <si>
    <t>Fevereiro</t>
  </si>
  <si>
    <t>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</si>
</sst>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0" fontId="0" fillId="0" borderId="0" xfId="0" applyNumberFormat="1"/>
    <xf numFmtId="10" fontId="16" fillId="0" borderId="11" xfId="0" applyNumberFormat="1" applyFont="1" applyBorder="1" applyAlignment="1">
      <alignment horizontal="center" wrapText="1"/>
    </xf>
    <xf numFmtId="3" fontId="0" fillId="0" borderId="0" xfId="0" applyNumberFormat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  <xf numFmtId="0" fontId="20" fillId="0" borderId="0" xfId="0" applyFont="1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204790</xdr:colOff>
      <xdr:row>0</xdr:row>
      <xdr:rowOff>188119</xdr:rowOff>
    </xdr:from>
    <xdr:to>
      <xdr:col>16</xdr:col>
      <xdr:colOff>305993</xdr:colOff>
      <xdr:row>2</xdr:row>
      <xdr:rowOff>235744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7634" y="188119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0</xdr:row>
      <xdr:rowOff>107156</xdr:rowOff>
    </xdr:from>
    <xdr:to>
      <xdr:col>1</xdr:col>
      <xdr:colOff>1092994</xdr:colOff>
      <xdr:row>2</xdr:row>
      <xdr:rowOff>221456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D7F2B8C-DFDD-4DEF-93BE-94A9C63797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8" y="107156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C59"/>
  <sheetViews>
    <sheetView showGridLines="0" tabSelected="1" view="pageBreakPreview" topLeftCell="B16" zoomScale="80" zoomScaleNormal="100" zoomScaleSheetLayoutView="80" workbookViewId="0">
      <selection activeCell="N36" sqref="N36"/>
    </sheetView>
  </sheetViews>
  <sheetFormatPr defaultRowHeight="24" customHeight="1" x14ac:dyDescent="0.25"/>
  <cols>
    <col min="2" max="2" width="40.7109375" customWidth="1"/>
    <col min="3" max="10" width="7.7109375" style="8" customWidth="1"/>
    <col min="11" max="11" width="9.42578125" style="8" bestFit="1" customWidth="1"/>
    <col min="17" max="17" width="7.7109375" customWidth="1"/>
    <col min="18" max="18" width="0.5703125" customWidth="1"/>
  </cols>
  <sheetData>
    <row r="4" spans="2:29" ht="24" customHeight="1" x14ac:dyDescent="0.35">
      <c r="B4" s="28" t="s">
        <v>25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2:29" ht="24" customHeight="1" thickBot="1" x14ac:dyDescent="0.3">
      <c r="B5" s="25"/>
      <c r="C5" s="25"/>
      <c r="D5" s="25"/>
      <c r="E5" s="15"/>
      <c r="F5" s="15"/>
      <c r="G5" s="15"/>
      <c r="H5" s="15"/>
    </row>
    <row r="6" spans="2:29" ht="24" customHeight="1" thickBot="1" x14ac:dyDescent="0.3">
      <c r="B6" s="1" t="s">
        <v>0</v>
      </c>
    </row>
    <row r="7" spans="2:29" ht="24" customHeight="1" thickBot="1" x14ac:dyDescent="0.3">
      <c r="B7" s="23"/>
      <c r="C7" s="20" t="s">
        <v>1</v>
      </c>
      <c r="D7" s="21"/>
      <c r="E7" s="20" t="s">
        <v>27</v>
      </c>
      <c r="F7" s="21"/>
      <c r="G7" s="20" t="s">
        <v>28</v>
      </c>
      <c r="H7" s="21"/>
      <c r="I7" s="20" t="s">
        <v>2</v>
      </c>
      <c r="J7" s="22"/>
      <c r="K7" s="21"/>
    </row>
    <row r="8" spans="2:29" ht="24" customHeight="1" thickBot="1" x14ac:dyDescent="0.3">
      <c r="B8" s="24"/>
      <c r="C8" s="9" t="s">
        <v>3</v>
      </c>
      <c r="D8" s="9" t="s">
        <v>4</v>
      </c>
      <c r="E8" s="9" t="s">
        <v>3</v>
      </c>
      <c r="F8" s="9" t="s">
        <v>4</v>
      </c>
      <c r="G8" s="9" t="s">
        <v>3</v>
      </c>
      <c r="H8" s="9" t="s">
        <v>4</v>
      </c>
      <c r="I8" s="9" t="s">
        <v>3</v>
      </c>
      <c r="J8" s="9" t="s">
        <v>4</v>
      </c>
      <c r="K8" s="9" t="s">
        <v>5</v>
      </c>
      <c r="AC8" t="s">
        <v>26</v>
      </c>
    </row>
    <row r="9" spans="2:29" ht="24" customHeight="1" thickBot="1" x14ac:dyDescent="0.3">
      <c r="B9" s="3" t="s">
        <v>6</v>
      </c>
      <c r="C9" s="7">
        <v>750</v>
      </c>
      <c r="D9" s="4">
        <v>633</v>
      </c>
      <c r="E9" s="7">
        <v>750</v>
      </c>
      <c r="F9" s="4">
        <v>720</v>
      </c>
      <c r="G9" s="7">
        <v>750</v>
      </c>
      <c r="H9" s="4">
        <v>736</v>
      </c>
      <c r="I9" s="4">
        <v>2250</v>
      </c>
      <c r="J9" s="4">
        <v>2089</v>
      </c>
      <c r="K9" s="18">
        <f>J9/I9-100%</f>
        <v>-7.1555555555555594E-2</v>
      </c>
    </row>
    <row r="10" spans="2:29" ht="24" customHeight="1" thickBot="1" x14ac:dyDescent="0.3">
      <c r="B10" s="3" t="s">
        <v>7</v>
      </c>
      <c r="C10" s="7">
        <v>525</v>
      </c>
      <c r="D10" s="4">
        <v>474</v>
      </c>
      <c r="E10" s="7">
        <v>525</v>
      </c>
      <c r="F10" s="4">
        <v>382</v>
      </c>
      <c r="G10" s="7">
        <v>525</v>
      </c>
      <c r="H10" s="4">
        <v>608</v>
      </c>
      <c r="I10" s="4">
        <v>1575</v>
      </c>
      <c r="J10" s="4">
        <v>1464</v>
      </c>
      <c r="K10" s="18">
        <f t="shared" ref="K10:K12" si="0">J10/I10-100%</f>
        <v>-7.047619047619047E-2</v>
      </c>
    </row>
    <row r="11" spans="2:29" ht="24" customHeight="1" thickBot="1" x14ac:dyDescent="0.3">
      <c r="B11" s="3" t="s">
        <v>8</v>
      </c>
      <c r="C11" s="6">
        <v>3500</v>
      </c>
      <c r="D11" s="5">
        <v>3112</v>
      </c>
      <c r="E11" s="6">
        <v>3500</v>
      </c>
      <c r="F11" s="5">
        <v>3315</v>
      </c>
      <c r="G11" s="6">
        <v>3500</v>
      </c>
      <c r="H11" s="5">
        <v>3809</v>
      </c>
      <c r="I11" s="4">
        <v>10500</v>
      </c>
      <c r="J11" s="4">
        <v>10236</v>
      </c>
      <c r="K11" s="18">
        <f t="shared" si="0"/>
        <v>-2.5142857142857133E-2</v>
      </c>
    </row>
    <row r="12" spans="2:29" ht="24" customHeight="1" thickBot="1" x14ac:dyDescent="0.3">
      <c r="B12" s="3" t="s">
        <v>2</v>
      </c>
      <c r="C12" s="6">
        <v>4775</v>
      </c>
      <c r="D12" s="6">
        <f>SUM(D9:D11)</f>
        <v>4219</v>
      </c>
      <c r="E12" s="6">
        <v>4775</v>
      </c>
      <c r="F12" s="6">
        <f>SUM(F9:F11)</f>
        <v>4417</v>
      </c>
      <c r="G12" s="6">
        <v>4775</v>
      </c>
      <c r="H12" s="6">
        <v>5153</v>
      </c>
      <c r="I12" s="4">
        <v>14325</v>
      </c>
      <c r="J12" s="4">
        <v>13789</v>
      </c>
      <c r="K12" s="18">
        <f t="shared" si="0"/>
        <v>-3.7417102966841198E-2</v>
      </c>
    </row>
    <row r="13" spans="2:29" ht="24" customHeight="1" x14ac:dyDescent="0.25">
      <c r="B13" s="2"/>
      <c r="I13" s="12"/>
      <c r="J13" s="12"/>
      <c r="K13" s="13"/>
    </row>
    <row r="14" spans="2:29" ht="24" customHeight="1" thickBot="1" x14ac:dyDescent="0.3">
      <c r="B14" s="27" t="s">
        <v>12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29" ht="24" customHeight="1" thickBot="1" x14ac:dyDescent="0.3">
      <c r="B15" s="23"/>
      <c r="C15" s="20" t="s">
        <v>1</v>
      </c>
      <c r="D15" s="21"/>
      <c r="E15" s="20" t="s">
        <v>27</v>
      </c>
      <c r="F15" s="21"/>
      <c r="G15" s="20" t="s">
        <v>28</v>
      </c>
      <c r="H15" s="21"/>
      <c r="I15" s="20" t="s">
        <v>2</v>
      </c>
      <c r="J15" s="22"/>
      <c r="K15" s="21"/>
    </row>
    <row r="16" spans="2:29" ht="24" customHeight="1" thickBot="1" x14ac:dyDescent="0.3">
      <c r="B16" s="24"/>
      <c r="C16" s="9" t="s">
        <v>3</v>
      </c>
      <c r="D16" s="9" t="s">
        <v>4</v>
      </c>
      <c r="E16" s="9" t="s">
        <v>3</v>
      </c>
      <c r="F16" s="9" t="s">
        <v>4</v>
      </c>
      <c r="G16" s="9" t="s">
        <v>3</v>
      </c>
      <c r="H16" s="9" t="s">
        <v>4</v>
      </c>
      <c r="I16" s="9" t="s">
        <v>3</v>
      </c>
      <c r="J16" s="9" t="s">
        <v>4</v>
      </c>
      <c r="K16" s="7" t="s">
        <v>5</v>
      </c>
    </row>
    <row r="17" spans="2:12" ht="24" customHeight="1" thickBot="1" x14ac:dyDescent="0.3">
      <c r="B17" s="3" t="s">
        <v>7</v>
      </c>
      <c r="C17" s="7">
        <v>751</v>
      </c>
      <c r="D17" s="4">
        <v>802</v>
      </c>
      <c r="E17" s="7">
        <v>751</v>
      </c>
      <c r="F17" s="4">
        <v>804</v>
      </c>
      <c r="G17" s="7">
        <v>751</v>
      </c>
      <c r="H17" s="4">
        <v>1067</v>
      </c>
      <c r="I17" s="4">
        <v>2253</v>
      </c>
      <c r="J17" s="4">
        <v>2673</v>
      </c>
      <c r="K17" s="18">
        <f t="shared" ref="K17" si="1">J17/I17-100%</f>
        <v>0.1864181091877497</v>
      </c>
    </row>
    <row r="18" spans="2:12" ht="24" customHeight="1" thickBot="1" x14ac:dyDescent="0.3">
      <c r="B18" s="3" t="s">
        <v>8</v>
      </c>
      <c r="C18" s="7">
        <v>150</v>
      </c>
      <c r="D18" s="4">
        <v>166</v>
      </c>
      <c r="E18" s="7">
        <v>150</v>
      </c>
      <c r="F18" s="4">
        <v>154</v>
      </c>
      <c r="G18" s="7">
        <v>150</v>
      </c>
      <c r="H18" s="4">
        <v>275</v>
      </c>
      <c r="I18" s="4">
        <v>450</v>
      </c>
      <c r="J18" s="4">
        <v>595</v>
      </c>
      <c r="K18" s="18">
        <f t="shared" ref="K18:K20" si="2">J18/I18-100%</f>
        <v>0.32222222222222219</v>
      </c>
    </row>
    <row r="19" spans="2:12" ht="34.5" customHeight="1" thickBot="1" x14ac:dyDescent="0.3">
      <c r="B19" s="3" t="s">
        <v>9</v>
      </c>
      <c r="C19" s="7">
        <v>751</v>
      </c>
      <c r="D19" s="4">
        <v>862</v>
      </c>
      <c r="E19" s="7">
        <v>751</v>
      </c>
      <c r="F19" s="4">
        <v>860</v>
      </c>
      <c r="G19" s="7">
        <v>751</v>
      </c>
      <c r="H19" s="4">
        <v>1078</v>
      </c>
      <c r="I19" s="4">
        <v>2253</v>
      </c>
      <c r="J19" s="4">
        <v>2800</v>
      </c>
      <c r="K19" s="18">
        <f t="shared" si="2"/>
        <v>0.24278739458499787</v>
      </c>
    </row>
    <row r="20" spans="2:12" ht="24" customHeight="1" thickBot="1" x14ac:dyDescent="0.3">
      <c r="B20" s="3" t="s">
        <v>2</v>
      </c>
      <c r="C20" s="6">
        <v>1652</v>
      </c>
      <c r="D20" s="6">
        <f>SUM(D17:D19)</f>
        <v>1830</v>
      </c>
      <c r="E20" s="6">
        <v>1652</v>
      </c>
      <c r="F20" s="6">
        <f>SUM(F17:F19)</f>
        <v>1818</v>
      </c>
      <c r="G20" s="6">
        <v>1652</v>
      </c>
      <c r="H20" s="6">
        <v>2420</v>
      </c>
      <c r="I20" s="4">
        <v>4956</v>
      </c>
      <c r="J20" s="4">
        <v>6068</v>
      </c>
      <c r="K20" s="18">
        <f t="shared" si="2"/>
        <v>0.22437449556093614</v>
      </c>
    </row>
    <row r="21" spans="2:12" ht="24" customHeight="1" x14ac:dyDescent="0.25">
      <c r="B21" s="2"/>
    </row>
    <row r="22" spans="2:12" ht="24" customHeight="1" thickBot="1" x14ac:dyDescent="0.3">
      <c r="B22" s="27" t="s">
        <v>13</v>
      </c>
      <c r="C22" s="27"/>
      <c r="D22" s="27"/>
      <c r="E22" s="27"/>
      <c r="F22" s="27"/>
      <c r="G22" s="27"/>
      <c r="H22" s="27"/>
      <c r="I22" s="27"/>
      <c r="J22" s="27"/>
      <c r="K22" s="27"/>
    </row>
    <row r="23" spans="2:12" ht="24" customHeight="1" thickBot="1" x14ac:dyDescent="0.3">
      <c r="B23" s="23"/>
      <c r="C23" s="20" t="s">
        <v>1</v>
      </c>
      <c r="D23" s="21"/>
      <c r="E23" s="20" t="s">
        <v>27</v>
      </c>
      <c r="F23" s="21"/>
      <c r="G23" s="20" t="s">
        <v>28</v>
      </c>
      <c r="H23" s="21"/>
      <c r="I23" s="20" t="s">
        <v>2</v>
      </c>
      <c r="J23" s="22"/>
      <c r="K23" s="21"/>
    </row>
    <row r="24" spans="2:12" ht="24" customHeight="1" thickBot="1" x14ac:dyDescent="0.3">
      <c r="B24" s="24"/>
      <c r="C24" s="9" t="s">
        <v>3</v>
      </c>
      <c r="D24" s="9" t="s">
        <v>4</v>
      </c>
      <c r="E24" s="9" t="s">
        <v>3</v>
      </c>
      <c r="F24" s="9" t="s">
        <v>4</v>
      </c>
      <c r="G24" s="9" t="s">
        <v>3</v>
      </c>
      <c r="H24" s="9" t="s">
        <v>4</v>
      </c>
      <c r="I24" s="7" t="s">
        <v>3</v>
      </c>
      <c r="J24" s="7" t="s">
        <v>4</v>
      </c>
      <c r="K24" s="7" t="s">
        <v>5</v>
      </c>
    </row>
    <row r="25" spans="2:12" ht="24" customHeight="1" thickBot="1" x14ac:dyDescent="0.3">
      <c r="B25" s="3" t="s">
        <v>14</v>
      </c>
      <c r="C25" s="4">
        <v>2</v>
      </c>
      <c r="D25" s="4">
        <v>2</v>
      </c>
      <c r="E25" s="4">
        <v>2</v>
      </c>
      <c r="F25" s="4">
        <v>7</v>
      </c>
      <c r="G25" s="4">
        <v>2</v>
      </c>
      <c r="H25" s="4">
        <v>5</v>
      </c>
      <c r="I25" s="4">
        <v>6</v>
      </c>
      <c r="J25" s="4">
        <v>14</v>
      </c>
      <c r="K25" s="18">
        <f>J25/I25-100%</f>
        <v>1.3333333333333335</v>
      </c>
    </row>
    <row r="26" spans="2:12" ht="26.25" customHeight="1" thickBot="1" x14ac:dyDescent="0.3">
      <c r="B26" s="3" t="s">
        <v>15</v>
      </c>
      <c r="C26" s="4">
        <v>20</v>
      </c>
      <c r="D26" s="4">
        <v>30</v>
      </c>
      <c r="E26" s="4">
        <v>20</v>
      </c>
      <c r="F26" s="4">
        <v>27</v>
      </c>
      <c r="G26" s="4">
        <v>20</v>
      </c>
      <c r="H26" s="4">
        <v>37</v>
      </c>
      <c r="I26" s="4">
        <v>60</v>
      </c>
      <c r="J26" s="4">
        <v>94</v>
      </c>
      <c r="K26" s="18">
        <f t="shared" ref="K26:K38" si="3">J26/I26-100%</f>
        <v>0.56666666666666665</v>
      </c>
      <c r="L26" s="17"/>
    </row>
    <row r="27" spans="2:12" ht="24" customHeight="1" thickBot="1" x14ac:dyDescent="0.3">
      <c r="B27" s="3" t="s">
        <v>16</v>
      </c>
      <c r="C27" s="4">
        <v>370</v>
      </c>
      <c r="D27" s="4">
        <v>391</v>
      </c>
      <c r="E27" s="4">
        <v>370</v>
      </c>
      <c r="F27" s="4">
        <v>399</v>
      </c>
      <c r="G27" s="4">
        <v>370</v>
      </c>
      <c r="H27" s="4">
        <v>517</v>
      </c>
      <c r="I27" s="4">
        <v>1140</v>
      </c>
      <c r="J27" s="4">
        <v>1307</v>
      </c>
      <c r="K27" s="18">
        <f t="shared" si="3"/>
        <v>0.14649122807017534</v>
      </c>
    </row>
    <row r="28" spans="2:12" ht="24" customHeight="1" thickBot="1" x14ac:dyDescent="0.3">
      <c r="B28" s="14" t="s">
        <v>17</v>
      </c>
      <c r="C28" s="7">
        <v>392</v>
      </c>
      <c r="D28" s="7">
        <v>423</v>
      </c>
      <c r="E28" s="7">
        <v>392</v>
      </c>
      <c r="F28" s="7">
        <v>433</v>
      </c>
      <c r="G28" s="7">
        <v>392</v>
      </c>
      <c r="H28" s="7">
        <v>559</v>
      </c>
      <c r="I28" s="4">
        <v>1176</v>
      </c>
      <c r="J28" s="4">
        <v>1415</v>
      </c>
      <c r="K28" s="18">
        <f t="shared" si="3"/>
        <v>0.20323129251700678</v>
      </c>
    </row>
    <row r="29" spans="2:12" ht="24" customHeight="1" thickBot="1" x14ac:dyDescent="0.3">
      <c r="B29" s="14" t="s">
        <v>18</v>
      </c>
      <c r="C29" s="7">
        <v>210</v>
      </c>
      <c r="D29" s="7">
        <v>566</v>
      </c>
      <c r="E29" s="7">
        <v>210</v>
      </c>
      <c r="F29" s="7">
        <v>561</v>
      </c>
      <c r="G29" s="7">
        <v>210</v>
      </c>
      <c r="H29" s="7">
        <v>474</v>
      </c>
      <c r="I29" s="4">
        <v>630</v>
      </c>
      <c r="J29" s="4">
        <v>1601</v>
      </c>
      <c r="K29" s="18">
        <f t="shared" si="3"/>
        <v>1.5412698412698411</v>
      </c>
    </row>
    <row r="30" spans="2:12" ht="24" customHeight="1" thickBot="1" x14ac:dyDescent="0.3">
      <c r="B30" s="3" t="s">
        <v>19</v>
      </c>
      <c r="C30" s="4">
        <v>210</v>
      </c>
      <c r="D30" s="4">
        <v>0</v>
      </c>
      <c r="E30" s="4">
        <v>210</v>
      </c>
      <c r="F30" s="4">
        <v>0</v>
      </c>
      <c r="G30" s="4">
        <v>210</v>
      </c>
      <c r="H30" s="4">
        <v>0</v>
      </c>
      <c r="I30" s="4">
        <v>630</v>
      </c>
      <c r="J30" s="4">
        <f t="shared" ref="J26:J37" si="4">D30+F30</f>
        <v>0</v>
      </c>
      <c r="K30" s="18">
        <f t="shared" si="3"/>
        <v>-1</v>
      </c>
    </row>
    <row r="31" spans="2:12" ht="34.5" customHeight="1" thickBot="1" x14ac:dyDescent="0.3">
      <c r="B31" s="3" t="s">
        <v>20</v>
      </c>
      <c r="C31" s="4">
        <v>20</v>
      </c>
      <c r="D31" s="4">
        <v>0</v>
      </c>
      <c r="E31" s="4">
        <v>20</v>
      </c>
      <c r="F31" s="4">
        <v>0</v>
      </c>
      <c r="G31" s="4">
        <v>20</v>
      </c>
      <c r="H31" s="4">
        <v>0</v>
      </c>
      <c r="I31" s="4">
        <v>60</v>
      </c>
      <c r="J31" s="4">
        <f t="shared" si="4"/>
        <v>0</v>
      </c>
      <c r="K31" s="18">
        <f t="shared" si="3"/>
        <v>-1</v>
      </c>
    </row>
    <row r="32" spans="2:12" ht="24" customHeight="1" thickBot="1" x14ac:dyDescent="0.3">
      <c r="B32" s="14" t="s">
        <v>19</v>
      </c>
      <c r="C32" s="7">
        <v>230</v>
      </c>
      <c r="D32" s="7">
        <v>0</v>
      </c>
      <c r="E32" s="7">
        <v>230</v>
      </c>
      <c r="F32" s="7">
        <v>0</v>
      </c>
      <c r="G32" s="7">
        <v>230</v>
      </c>
      <c r="H32" s="7">
        <v>0</v>
      </c>
      <c r="I32" s="4">
        <v>690</v>
      </c>
      <c r="J32" s="4">
        <f t="shared" si="4"/>
        <v>0</v>
      </c>
      <c r="K32" s="18">
        <f t="shared" si="3"/>
        <v>-1</v>
      </c>
    </row>
    <row r="33" spans="2:14" ht="39.75" customHeight="1" thickBot="1" x14ac:dyDescent="0.3">
      <c r="B33" s="3" t="s">
        <v>21</v>
      </c>
      <c r="C33" s="4">
        <v>90</v>
      </c>
      <c r="D33" s="4">
        <v>72</v>
      </c>
      <c r="E33" s="4">
        <v>90</v>
      </c>
      <c r="F33" s="4">
        <v>94</v>
      </c>
      <c r="G33" s="4">
        <v>90</v>
      </c>
      <c r="H33" s="4">
        <v>87</v>
      </c>
      <c r="I33" s="4">
        <v>270</v>
      </c>
      <c r="J33" s="4">
        <v>253</v>
      </c>
      <c r="K33" s="18">
        <f t="shared" si="3"/>
        <v>-6.2962962962962998E-2</v>
      </c>
    </row>
    <row r="34" spans="2:14" ht="47.25" customHeight="1" thickBot="1" x14ac:dyDescent="0.3">
      <c r="B34" s="3" t="s">
        <v>22</v>
      </c>
      <c r="C34" s="4">
        <v>480</v>
      </c>
      <c r="D34" s="4">
        <v>405</v>
      </c>
      <c r="E34" s="4">
        <v>480</v>
      </c>
      <c r="F34" s="4">
        <v>190</v>
      </c>
      <c r="G34" s="4">
        <v>480</v>
      </c>
      <c r="H34" s="4">
        <v>321</v>
      </c>
      <c r="I34" s="4">
        <v>1440</v>
      </c>
      <c r="J34" s="4">
        <v>916</v>
      </c>
      <c r="K34" s="18">
        <f t="shared" si="3"/>
        <v>-0.36388888888888893</v>
      </c>
    </row>
    <row r="35" spans="2:14" ht="24" customHeight="1" thickBot="1" x14ac:dyDescent="0.3">
      <c r="B35" s="3" t="s">
        <v>23</v>
      </c>
      <c r="C35" s="4">
        <v>135</v>
      </c>
      <c r="D35" s="4">
        <v>109</v>
      </c>
      <c r="E35" s="4">
        <v>135</v>
      </c>
      <c r="F35" s="4">
        <v>99</v>
      </c>
      <c r="G35" s="4">
        <v>135</v>
      </c>
      <c r="H35" s="4">
        <v>124</v>
      </c>
      <c r="I35" s="4">
        <v>405</v>
      </c>
      <c r="J35" s="4">
        <v>332</v>
      </c>
      <c r="K35" s="18">
        <f t="shared" si="3"/>
        <v>-0.18024691358024691</v>
      </c>
    </row>
    <row r="36" spans="2:14" ht="24" customHeight="1" thickBot="1" x14ac:dyDescent="0.3">
      <c r="B36" s="3" t="s">
        <v>24</v>
      </c>
      <c r="C36" s="4">
        <v>5</v>
      </c>
      <c r="D36" s="4">
        <v>4</v>
      </c>
      <c r="E36" s="4">
        <v>5</v>
      </c>
      <c r="F36" s="4">
        <v>3</v>
      </c>
      <c r="G36" s="4">
        <v>5</v>
      </c>
      <c r="H36" s="4">
        <v>7</v>
      </c>
      <c r="I36" s="4">
        <v>15</v>
      </c>
      <c r="J36" s="4">
        <v>14</v>
      </c>
      <c r="K36" s="18">
        <f t="shared" si="3"/>
        <v>-6.6666666666666652E-2</v>
      </c>
      <c r="N36" s="19"/>
    </row>
    <row r="37" spans="2:14" ht="36.75" customHeight="1" thickBot="1" x14ac:dyDescent="0.3">
      <c r="B37" s="14" t="s">
        <v>10</v>
      </c>
      <c r="C37" s="7">
        <v>710</v>
      </c>
      <c r="D37" s="7">
        <v>590</v>
      </c>
      <c r="E37" s="7">
        <v>710</v>
      </c>
      <c r="F37" s="7">
        <v>390</v>
      </c>
      <c r="G37" s="7">
        <v>710</v>
      </c>
      <c r="H37" s="7">
        <v>541</v>
      </c>
      <c r="I37" s="4">
        <v>2130</v>
      </c>
      <c r="J37" s="4">
        <v>1521</v>
      </c>
      <c r="K37" s="18">
        <f t="shared" si="3"/>
        <v>-0.28591549295774643</v>
      </c>
    </row>
    <row r="38" spans="2:14" ht="24" customHeight="1" thickBot="1" x14ac:dyDescent="0.3">
      <c r="B38" s="3" t="s">
        <v>2</v>
      </c>
      <c r="C38" s="6">
        <v>1542</v>
      </c>
      <c r="D38" s="6">
        <v>1579</v>
      </c>
      <c r="E38" s="6">
        <v>1542</v>
      </c>
      <c r="F38" s="6">
        <v>1384</v>
      </c>
      <c r="G38" s="6">
        <v>1542</v>
      </c>
      <c r="H38" s="6">
        <v>1574</v>
      </c>
      <c r="I38" s="4">
        <v>4626</v>
      </c>
      <c r="J38" s="4">
        <v>4537</v>
      </c>
      <c r="K38" s="18">
        <f t="shared" si="3"/>
        <v>-1.9239083441418114E-2</v>
      </c>
    </row>
    <row r="39" spans="2:14" ht="24" customHeight="1" x14ac:dyDescent="0.25">
      <c r="B39" s="26" t="s">
        <v>11</v>
      </c>
      <c r="C39" s="26"/>
      <c r="D39" s="26"/>
      <c r="E39" s="16"/>
      <c r="F39" s="16"/>
      <c r="G39" s="16"/>
      <c r="H39" s="16"/>
    </row>
    <row r="40" spans="2:14" ht="24" customHeight="1" x14ac:dyDescent="0.25">
      <c r="B40" s="2"/>
    </row>
    <row r="41" spans="2:14" ht="24" customHeight="1" x14ac:dyDescent="0.25">
      <c r="B41" s="11"/>
    </row>
    <row r="42" spans="2:14" ht="24" customHeight="1" x14ac:dyDescent="0.25">
      <c r="B42" s="2"/>
    </row>
    <row r="43" spans="2:14" ht="24" customHeight="1" x14ac:dyDescent="0.25">
      <c r="B43" s="2"/>
    </row>
    <row r="44" spans="2:14" ht="24" customHeight="1" x14ac:dyDescent="0.25">
      <c r="B44" s="2"/>
    </row>
    <row r="45" spans="2:14" ht="24" customHeight="1" x14ac:dyDescent="0.25">
      <c r="B45" s="2"/>
    </row>
    <row r="46" spans="2:14" ht="24" customHeight="1" x14ac:dyDescent="0.25">
      <c r="B46" s="2"/>
    </row>
    <row r="47" spans="2:14" ht="24" customHeight="1" x14ac:dyDescent="0.25">
      <c r="B47" s="2"/>
    </row>
    <row r="48" spans="2:14" ht="24" customHeight="1" x14ac:dyDescent="0.25">
      <c r="B48" s="2"/>
    </row>
    <row r="49" spans="2:2" ht="24" customHeight="1" x14ac:dyDescent="0.25">
      <c r="B49" s="2"/>
    </row>
    <row r="50" spans="2:2" ht="24" customHeight="1" x14ac:dyDescent="0.25">
      <c r="B50" s="2"/>
    </row>
    <row r="51" spans="2:2" ht="24" customHeight="1" x14ac:dyDescent="0.25">
      <c r="B51" s="2"/>
    </row>
    <row r="52" spans="2:2" ht="24" customHeight="1" x14ac:dyDescent="0.25">
      <c r="B52" s="2"/>
    </row>
    <row r="53" spans="2:2" ht="24" customHeight="1" x14ac:dyDescent="0.25">
      <c r="B53" s="2"/>
    </row>
    <row r="54" spans="2:2" ht="24" customHeight="1" x14ac:dyDescent="0.25">
      <c r="B54" s="2"/>
    </row>
    <row r="55" spans="2:2" ht="24" customHeight="1" x14ac:dyDescent="0.25">
      <c r="B55" s="2"/>
    </row>
    <row r="56" spans="2:2" ht="24" customHeight="1" x14ac:dyDescent="0.25">
      <c r="B56" s="2"/>
    </row>
    <row r="57" spans="2:2" ht="24" customHeight="1" x14ac:dyDescent="0.25">
      <c r="B57" s="2"/>
    </row>
    <row r="59" spans="2:2" ht="24" customHeight="1" x14ac:dyDescent="0.25">
      <c r="B59" s="10"/>
    </row>
  </sheetData>
  <mergeCells count="20">
    <mergeCell ref="B4:Q4"/>
    <mergeCell ref="G7:H7"/>
    <mergeCell ref="G15:H15"/>
    <mergeCell ref="G23:H23"/>
    <mergeCell ref="B23:B24"/>
    <mergeCell ref="B15:B16"/>
    <mergeCell ref="B5:D5"/>
    <mergeCell ref="B39:D39"/>
    <mergeCell ref="C23:D23"/>
    <mergeCell ref="B22:K22"/>
    <mergeCell ref="E23:F23"/>
    <mergeCell ref="I23:K23"/>
    <mergeCell ref="B14:K14"/>
    <mergeCell ref="E7:F7"/>
    <mergeCell ref="C7:D7"/>
    <mergeCell ref="I7:K7"/>
    <mergeCell ref="B7:B8"/>
    <mergeCell ref="I15:K15"/>
    <mergeCell ref="C15:D15"/>
    <mergeCell ref="E15:F15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6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2024-04-30T19:02:19Z</cp:lastPrinted>
  <dcterms:created xsi:type="dcterms:W3CDTF">2020-12-14T19:05:34Z</dcterms:created>
  <dcterms:modified xsi:type="dcterms:W3CDTF">2026-04-16T15:57:40Z</dcterms:modified>
</cp:coreProperties>
</file>